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21" activeTab="0"/>
  </bookViews>
  <sheets>
    <sheet name="rok 200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<sst xmlns="http://schemas.openxmlformats.org/spreadsheetml/2006/main" count="72" uniqueCount="72">
  <si>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Název grantového programu</t>
  </si>
  <si>
    <t>Vyčerpáno v roce 2003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</si>
  <si>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</si>
  <si>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</si>
  <si>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</si>
  <si>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</si>
  <si>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</si>
  <si>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</si>
  <si>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Obce na síti</t>
  </si>
  <si>
    <t>Čistá voda</t>
  </si>
  <si>
    <t>Územní dokumentace</t>
  </si>
  <si>
    <t>Sport pro všechny</t>
  </si>
  <si>
    <t>Škola dílnou lidskosti</t>
  </si>
  <si>
    <t>Obce na síti II.</t>
  </si>
  <si>
    <t>GIS 1 - infrastruktura</t>
  </si>
  <si>
    <t>GIS 2 - data</t>
  </si>
  <si>
    <t>GIS 3 - aplikace</t>
  </si>
  <si>
    <t>Granty vyhlášené v roce 2003</t>
  </si>
  <si>
    <t>CELKEM   SCHVÁLENÁ  VÝŠE  PODPOR</t>
  </si>
  <si>
    <t xml:space="preserve"> </t>
  </si>
  <si>
    <t>Zemědělské projekty</t>
  </si>
  <si>
    <t>Vzděláním ke standardům kvality</t>
  </si>
  <si>
    <t>Bydlete na venkově</t>
  </si>
  <si>
    <t>Územní dokumentace II.</t>
  </si>
  <si>
    <t>Krajina Vysočiny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</si>
  <si>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</si>
  <si>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</si>
  <si>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</si>
  <si>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</si>
  <si>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</si>
  <si>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</si>
  <si>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</si>
  <si>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</si>
  <si>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</si>
  <si>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Síťování firem na vysočině</t>
  </si>
  <si>
    <t>Zemědělské projekty 2003</t>
  </si>
  <si>
    <t>Výstavba a údržba sportovišť</t>
  </si>
  <si>
    <t>Systém sběru a třídění odpadu</t>
  </si>
  <si>
    <t>Popularizace informačních technologií</t>
  </si>
  <si>
    <t>Webové stránky MSP</t>
  </si>
  <si>
    <t>Webové stránky měst a obcí</t>
  </si>
  <si>
    <t>Modernizace ubytovacích zařízení</t>
  </si>
  <si>
    <t>Vítejte u nás II.</t>
  </si>
  <si>
    <t>Rozvoj mikroregionů</t>
  </si>
  <si>
    <t>GIS-II</t>
  </si>
  <si>
    <t>Edice Vysočiny</t>
  </si>
  <si>
    <t>Programy profes.vzdělávání dospělých</t>
  </si>
  <si>
    <t>Doprovodná infrastruktura cestov.ruchu</t>
  </si>
  <si>
    <t>Energetické využívání obnovitel.zdrojů</t>
  </si>
  <si>
    <t>Život.prostř.-zdroj bohat.Vysočiny 2003</t>
  </si>
  <si>
    <t>Život.prostředí - zdroj bohat.Vysočiny</t>
  </si>
  <si>
    <t>Příjmy:</t>
  </si>
  <si>
    <t>Převedeno z roku 2002</t>
  </si>
  <si>
    <t>Rozdělená výše podpor v roce 2003</t>
  </si>
  <si>
    <t>%</t>
  </si>
  <si>
    <t>Výdaje:</t>
  </si>
  <si>
    <t xml:space="preserve"> Program číslo</t>
  </si>
  <si>
    <t>Převod z</t>
  </si>
  <si>
    <t>Schválený rozpočet</t>
  </si>
  <si>
    <t>Upravený rozpočet</t>
  </si>
  <si>
    <t>Skutečnost</t>
  </si>
  <si>
    <t>% z upr.rozpočtu</t>
  </si>
  <si>
    <t>Rezerva a rozvoj kraje</t>
  </si>
  <si>
    <t>Úroky na účtu</t>
  </si>
  <si>
    <t>Zůstatek k 1. 1. 2003</t>
  </si>
  <si>
    <t>Vrácené platby z roku 2002</t>
  </si>
  <si>
    <t>CELKEM</t>
  </si>
  <si>
    <t>Škola a knihovna - centra vzdělávání</t>
  </si>
  <si>
    <t>Konečný účetní zůstatek na účtu Fondu Vysočiny k 31. 12. 2003:                               142 604 245 Kč</t>
  </si>
  <si>
    <t>RF-02-2004-03A, př. 5</t>
  </si>
  <si>
    <t xml:space="preserve">SKUTEČNÉ ČERPÁNÍ FONDU VYSOČINY - PROPLACENÁ PODPORA (Kč)         </t>
  </si>
  <si>
    <t>Počet stran: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</si>
</sst>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" fontId="0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0" fillId="0" borderId="1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2" fillId="3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3" fontId="0" fillId="2" borderId="1" xfId="0" applyNumberFormat="1" applyFont="1" applyFill="1" applyBorder="1" applyAlignment="1">
      <alignment horizontal="left" vertical="center"/>
    </xf>
    <xf numFmtId="3" fontId="0" fillId="2" borderId="3" xfId="0" applyNumberFormat="1" applyFont="1" applyFill="1" applyBorder="1" applyAlignment="1">
      <alignment horizontal="left" vertical="center"/>
    </xf>
    <xf numFmtId="3" fontId="0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I2" sqref="I2"/>
    </sheetView>
  </sheetViews>
  <sheetFormatPr defaultColWidth="9.125" defaultRowHeight="12.75"/>
  <cols>
    <col min="1" max="1" width="8.00390625" style="0" customWidth="1"/>
    <col min="5" max="5" width="5.625" style="0" customWidth="1"/>
    <col min="6" max="6" width="11.875" style="0" customWidth="1"/>
    <col min="7" max="8" width="15.00390625" style="0" customWidth="1"/>
    <col min="9" max="9" width="12.375" style="0" customWidth="1"/>
  </cols>
  <sheetData>
    <row r="1" ht="12.75">
      <c r="I1" s="24" t="s">
        <v>69</v>
      </c>
    </row>
    <row r="2" ht="12.75">
      <c r="I2" s="24" t="s">
        <v>71</v>
      </c>
    </row>
    <row r="3" spans="1:9" s="9" customFormat="1" ht="19.5" customHeight="1">
      <c r="A3" s="38" t="s">
        <v>70</v>
      </c>
      <c r="B3" s="38"/>
      <c r="C3" s="38"/>
      <c r="D3" s="38"/>
      <c r="E3" s="38"/>
      <c r="F3" s="38"/>
      <c r="G3" s="38"/>
      <c r="H3" s="38"/>
      <c r="I3" s="38"/>
    </row>
    <row r="5" spans="1:9" ht="15.75" customHeight="1">
      <c r="A5" s="39" t="s">
        <v>51</v>
      </c>
      <c r="B5" s="39"/>
      <c r="C5" s="39"/>
      <c r="I5" s="23"/>
    </row>
    <row r="7" spans="1:9" s="10" customFormat="1" ht="24.75" customHeight="1">
      <c r="A7" s="40" t="s">
        <v>57</v>
      </c>
      <c r="B7" s="41"/>
      <c r="C7" s="41"/>
      <c r="D7" s="42"/>
      <c r="E7" s="43" t="s">
        <v>58</v>
      </c>
      <c r="F7" s="44"/>
      <c r="G7" s="14" t="s">
        <v>59</v>
      </c>
      <c r="H7" s="13" t="s">
        <v>60</v>
      </c>
      <c r="I7" s="14" t="s">
        <v>61</v>
      </c>
    </row>
    <row r="8" spans="1:9" ht="12.75">
      <c r="A8" s="45" t="s">
        <v>62</v>
      </c>
      <c r="B8" s="46"/>
      <c r="C8" s="46"/>
      <c r="D8" s="47"/>
      <c r="E8" s="48">
        <v>120000000</v>
      </c>
      <c r="F8" s="49"/>
      <c r="G8" s="7">
        <v>120000000</v>
      </c>
      <c r="H8" s="7">
        <v>120000000</v>
      </c>
      <c r="I8" s="11">
        <v>100</v>
      </c>
    </row>
    <row r="9" spans="1:9" ht="12.75">
      <c r="A9" s="45" t="s">
        <v>64</v>
      </c>
      <c r="B9" s="46"/>
      <c r="C9" s="46"/>
      <c r="D9" s="47"/>
      <c r="E9" s="48">
        <v>0</v>
      </c>
      <c r="F9" s="49"/>
      <c r="G9" s="11">
        <v>0</v>
      </c>
      <c r="H9" s="7">
        <v>63030078</v>
      </c>
      <c r="I9" s="11"/>
    </row>
    <row r="10" spans="1:9" ht="12.75">
      <c r="A10" s="45" t="s">
        <v>63</v>
      </c>
      <c r="B10" s="46"/>
      <c r="C10" s="46"/>
      <c r="D10" s="47"/>
      <c r="E10" s="49">
        <v>0</v>
      </c>
      <c r="F10" s="49"/>
      <c r="G10" s="11">
        <v>0</v>
      </c>
      <c r="H10" s="7">
        <v>187324</v>
      </c>
      <c r="I10" s="11"/>
    </row>
    <row r="11" spans="1:9" ht="12.75">
      <c r="A11" s="45" t="s">
        <v>65</v>
      </c>
      <c r="B11" s="46"/>
      <c r="C11" s="46"/>
      <c r="D11" s="47"/>
      <c r="E11" s="49">
        <v>0</v>
      </c>
      <c r="F11" s="49"/>
      <c r="G11" s="11">
        <v>0</v>
      </c>
      <c r="H11" s="7">
        <v>264557</v>
      </c>
      <c r="I11" s="11"/>
    </row>
    <row r="12" spans="1:9" ht="19.5" customHeight="1">
      <c r="A12" s="50" t="s">
        <v>66</v>
      </c>
      <c r="B12" s="51"/>
      <c r="C12" s="51"/>
      <c r="D12" s="52"/>
      <c r="E12" s="53">
        <v>120000000</v>
      </c>
      <c r="F12" s="54"/>
      <c r="G12" s="15">
        <v>120000000</v>
      </c>
      <c r="H12" s="15">
        <v>183481959</v>
      </c>
      <c r="I12" s="11"/>
    </row>
    <row r="13" spans="1:9" ht="19.5" customHeight="1">
      <c r="A13" s="12"/>
      <c r="B13" s="12"/>
      <c r="C13" s="12"/>
      <c r="D13" s="12"/>
      <c r="E13" s="12"/>
      <c r="F13" s="12"/>
      <c r="G13" s="10"/>
      <c r="H13" s="10"/>
      <c r="I13" s="10"/>
    </row>
    <row r="14" spans="1:9" ht="15.75" customHeight="1">
      <c r="A14" s="34" t="s">
        <v>55</v>
      </c>
      <c r="B14" s="34"/>
      <c r="C14" s="34"/>
      <c r="D14" s="34"/>
      <c r="E14" s="34"/>
      <c r="F14" s="34"/>
      <c r="G14" s="34"/>
      <c r="H14" s="34"/>
      <c r="I14" s="34"/>
    </row>
    <row r="15" spans="1:9" ht="15.75">
      <c r="A15" s="1"/>
      <c r="B15" s="1"/>
      <c r="C15" s="1"/>
      <c r="D15" s="1"/>
      <c r="E15" s="1"/>
      <c r="F15" s="2"/>
      <c r="G15" s="1" t="s">
        <v>19</v>
      </c>
      <c r="H15" s="1"/>
      <c r="I15" s="3"/>
    </row>
    <row r="16" spans="1:9" ht="39.75" customHeight="1">
      <c r="A16" s="16" t="s">
        <v>56</v>
      </c>
      <c r="B16" s="35" t="s">
        <v>0</v>
      </c>
      <c r="C16" s="36"/>
      <c r="D16" s="36"/>
      <c r="E16" s="36"/>
      <c r="F16" s="4" t="s">
        <v>52</v>
      </c>
      <c r="G16" s="4" t="s">
        <v>53</v>
      </c>
      <c r="H16" s="17" t="s">
        <v>1</v>
      </c>
      <c r="I16" s="16" t="s">
        <v>54</v>
      </c>
    </row>
    <row r="17" spans="1:9" ht="12.75">
      <c r="A17" s="18">
        <v>1</v>
      </c>
      <c r="B17" s="25" t="s">
        <v>2</v>
      </c>
      <c r="C17" s="26"/>
      <c r="D17" s="26"/>
      <c r="E17" s="26"/>
      <c r="F17" s="5">
        <v>2125212</v>
      </c>
      <c r="G17" s="5"/>
      <c r="H17" s="8">
        <v>1964233</v>
      </c>
      <c r="I17" s="22">
        <f>H17/F17*100</f>
        <v>92.42527333743645</v>
      </c>
    </row>
    <row r="18" spans="1:9" ht="12.75">
      <c r="A18" s="18">
        <v>2</v>
      </c>
      <c r="B18" s="25" t="s">
        <v>3</v>
      </c>
      <c r="C18" s="26"/>
      <c r="D18" s="26"/>
      <c r="E18" s="26"/>
      <c r="F18" s="5">
        <v>899878</v>
      </c>
      <c r="G18" s="5"/>
      <c r="H18" s="8">
        <v>632221</v>
      </c>
      <c r="I18" s="22">
        <f aca="true" t="shared" si="0" ref="I18:I33">H18/F18*100</f>
        <v>70.25630140974665</v>
      </c>
    </row>
    <row r="19" spans="1:9" ht="12.75">
      <c r="A19" s="18">
        <v>3</v>
      </c>
      <c r="B19" s="25" t="s">
        <v>4</v>
      </c>
      <c r="C19" s="26"/>
      <c r="D19" s="26"/>
      <c r="E19" s="26"/>
      <c r="F19" s="5">
        <v>50000</v>
      </c>
      <c r="G19" s="5"/>
      <c r="H19" s="8">
        <v>37000</v>
      </c>
      <c r="I19" s="22">
        <f t="shared" si="0"/>
        <v>74</v>
      </c>
    </row>
    <row r="20" spans="1:9" ht="12.75">
      <c r="A20" s="18">
        <v>4</v>
      </c>
      <c r="B20" s="25" t="s">
        <v>5</v>
      </c>
      <c r="C20" s="26"/>
      <c r="D20" s="26"/>
      <c r="E20" s="26"/>
      <c r="F20" s="5">
        <v>1847500</v>
      </c>
      <c r="G20" s="5"/>
      <c r="H20" s="8">
        <v>1825567</v>
      </c>
      <c r="I20" s="22">
        <f t="shared" si="0"/>
        <v>98.81282814614345</v>
      </c>
    </row>
    <row r="21" spans="1:9" ht="12.75">
      <c r="A21" s="18">
        <v>5</v>
      </c>
      <c r="B21" s="25" t="s">
        <v>6</v>
      </c>
      <c r="C21" s="26"/>
      <c r="D21" s="26"/>
      <c r="E21" s="26"/>
      <c r="F21" s="5">
        <v>877566</v>
      </c>
      <c r="G21" s="5"/>
      <c r="H21" s="8">
        <v>561102</v>
      </c>
      <c r="I21" s="22">
        <f t="shared" si="0"/>
        <v>63.93843881827692</v>
      </c>
    </row>
    <row r="22" spans="1:9" ht="12.75">
      <c r="A22" s="18">
        <v>6</v>
      </c>
      <c r="B22" s="25" t="s">
        <v>7</v>
      </c>
      <c r="C22" s="26"/>
      <c r="D22" s="26"/>
      <c r="E22" s="26"/>
      <c r="F22" s="5">
        <v>2497524</v>
      </c>
      <c r="G22" s="5"/>
      <c r="H22" s="8">
        <v>2496974</v>
      </c>
      <c r="I22" s="22">
        <f t="shared" si="0"/>
        <v>99.97797818959899</v>
      </c>
    </row>
    <row r="23" spans="1:9" ht="12.75">
      <c r="A23" s="18">
        <v>8</v>
      </c>
      <c r="B23" s="25" t="s">
        <v>8</v>
      </c>
      <c r="C23" s="26"/>
      <c r="D23" s="26"/>
      <c r="E23" s="26"/>
      <c r="F23" s="5">
        <v>163855</v>
      </c>
      <c r="G23" s="5"/>
      <c r="H23" s="8">
        <v>50778</v>
      </c>
      <c r="I23" s="22">
        <f t="shared" si="0"/>
        <v>30.989594458515153</v>
      </c>
    </row>
    <row r="24" spans="1:9" ht="12.75">
      <c r="A24" s="18">
        <v>9</v>
      </c>
      <c r="B24" s="25" t="s">
        <v>9</v>
      </c>
      <c r="C24" s="26"/>
      <c r="D24" s="26"/>
      <c r="E24" s="26"/>
      <c r="F24" s="5">
        <v>1659900</v>
      </c>
      <c r="G24" s="5"/>
      <c r="H24" s="8">
        <v>1163517</v>
      </c>
      <c r="I24" s="22">
        <f t="shared" si="0"/>
        <v>70.09560816916681</v>
      </c>
    </row>
    <row r="25" spans="1:9" ht="12.75">
      <c r="A25" s="18">
        <v>10</v>
      </c>
      <c r="B25" s="25" t="s">
        <v>10</v>
      </c>
      <c r="C25" s="26"/>
      <c r="D25" s="26"/>
      <c r="E25" s="26"/>
      <c r="F25" s="5">
        <v>373000</v>
      </c>
      <c r="G25" s="5"/>
      <c r="H25" s="8">
        <v>373000</v>
      </c>
      <c r="I25" s="22">
        <f t="shared" si="0"/>
        <v>100</v>
      </c>
    </row>
    <row r="26" spans="1:9" ht="12.75">
      <c r="A26" s="18">
        <v>11</v>
      </c>
      <c r="B26" s="25" t="s">
        <v>50</v>
      </c>
      <c r="C26" s="26"/>
      <c r="D26" s="26"/>
      <c r="E26" s="26"/>
      <c r="F26" s="5">
        <v>1104740</v>
      </c>
      <c r="G26" s="5"/>
      <c r="H26" s="8">
        <v>942500</v>
      </c>
      <c r="I26" s="22">
        <f t="shared" si="0"/>
        <v>85.31419157448812</v>
      </c>
    </row>
    <row r="27" spans="1:9" ht="12.75">
      <c r="A27" s="18">
        <v>12</v>
      </c>
      <c r="B27" s="25" t="s">
        <v>11</v>
      </c>
      <c r="C27" s="26"/>
      <c r="D27" s="26"/>
      <c r="E27" s="26"/>
      <c r="F27" s="5">
        <v>25000</v>
      </c>
      <c r="G27" s="5"/>
      <c r="H27" s="8">
        <v>10000</v>
      </c>
      <c r="I27" s="22">
        <f t="shared" si="0"/>
        <v>40</v>
      </c>
    </row>
    <row r="28" spans="1:9" ht="12.75">
      <c r="A28" s="18">
        <v>14</v>
      </c>
      <c r="B28" s="25" t="s">
        <v>12</v>
      </c>
      <c r="C28" s="26"/>
      <c r="D28" s="26"/>
      <c r="E28" s="26"/>
      <c r="F28" s="5">
        <v>2694000</v>
      </c>
      <c r="G28" s="5"/>
      <c r="H28" s="8">
        <v>2424600</v>
      </c>
      <c r="I28" s="22">
        <f t="shared" si="0"/>
        <v>90</v>
      </c>
    </row>
    <row r="29" spans="1:9" ht="12.75">
      <c r="A29" s="18">
        <v>16</v>
      </c>
      <c r="B29" s="32" t="s">
        <v>13</v>
      </c>
      <c r="C29" s="32"/>
      <c r="D29" s="32"/>
      <c r="E29" s="32"/>
      <c r="F29" s="6">
        <v>874496</v>
      </c>
      <c r="G29" s="6"/>
      <c r="H29" s="8">
        <v>827483</v>
      </c>
      <c r="I29" s="22">
        <f t="shared" si="0"/>
        <v>94.62398913202577</v>
      </c>
    </row>
    <row r="30" spans="1:9" ht="12.75">
      <c r="A30" s="18">
        <v>17</v>
      </c>
      <c r="B30" s="25" t="s">
        <v>14</v>
      </c>
      <c r="C30" s="26"/>
      <c r="D30" s="26"/>
      <c r="E30" s="26"/>
      <c r="F30" s="5">
        <v>594833</v>
      </c>
      <c r="G30" s="5"/>
      <c r="H30" s="8">
        <v>582382</v>
      </c>
      <c r="I30" s="22">
        <f t="shared" si="0"/>
        <v>97.90680745688286</v>
      </c>
    </row>
    <row r="31" spans="1:9" ht="12.75">
      <c r="A31" s="18">
        <v>18</v>
      </c>
      <c r="B31" s="25" t="s">
        <v>15</v>
      </c>
      <c r="C31" s="26"/>
      <c r="D31" s="26"/>
      <c r="E31" s="26"/>
      <c r="F31" s="5">
        <v>551050</v>
      </c>
      <c r="G31" s="5"/>
      <c r="H31" s="8">
        <v>456149</v>
      </c>
      <c r="I31" s="22">
        <f t="shared" si="0"/>
        <v>82.77815080301242</v>
      </c>
    </row>
    <row r="32" spans="1:9" ht="12.75">
      <c r="A32" s="18">
        <v>19</v>
      </c>
      <c r="B32" s="25" t="s">
        <v>16</v>
      </c>
      <c r="C32" s="26"/>
      <c r="D32" s="26"/>
      <c r="E32" s="26"/>
      <c r="F32" s="5">
        <v>269250</v>
      </c>
      <c r="G32" s="19"/>
      <c r="H32" s="8">
        <v>199956</v>
      </c>
      <c r="I32" s="22">
        <f t="shared" si="0"/>
        <v>74.26406685236768</v>
      </c>
    </row>
    <row r="33" spans="1:9" ht="12.75">
      <c r="A33" s="19">
        <v>20</v>
      </c>
      <c r="B33" s="25" t="s">
        <v>20</v>
      </c>
      <c r="C33" s="26"/>
      <c r="D33" s="26"/>
      <c r="E33" s="27"/>
      <c r="F33" s="6">
        <v>1701875</v>
      </c>
      <c r="G33" s="18"/>
      <c r="H33" s="8">
        <v>1411874</v>
      </c>
      <c r="I33" s="22">
        <f t="shared" si="0"/>
        <v>82.959911861917</v>
      </c>
    </row>
    <row r="34" spans="1:9" ht="12.75">
      <c r="A34" s="19">
        <v>21</v>
      </c>
      <c r="B34" s="25" t="s">
        <v>21</v>
      </c>
      <c r="C34" s="26"/>
      <c r="D34" s="26"/>
      <c r="E34" s="27"/>
      <c r="F34" s="6"/>
      <c r="G34" s="6">
        <v>797650</v>
      </c>
      <c r="H34" s="20">
        <v>765090</v>
      </c>
      <c r="I34" s="22">
        <f>H34/G34*100</f>
        <v>95.91800915188365</v>
      </c>
    </row>
    <row r="35" spans="1:9" ht="12.75">
      <c r="A35" s="19">
        <v>22</v>
      </c>
      <c r="B35" s="25" t="s">
        <v>22</v>
      </c>
      <c r="C35" s="26"/>
      <c r="D35" s="26"/>
      <c r="E35" s="27"/>
      <c r="F35" s="6"/>
      <c r="G35" s="6">
        <v>1611350</v>
      </c>
      <c r="H35" s="8">
        <v>1450486</v>
      </c>
      <c r="I35" s="22">
        <f aca="true" t="shared" si="1" ref="I35:I64">H35/G35*100</f>
        <v>90.01681819592268</v>
      </c>
    </row>
    <row r="36" spans="1:9" ht="12.75" customHeight="1">
      <c r="A36" s="18">
        <v>23</v>
      </c>
      <c r="B36" s="25" t="s">
        <v>23</v>
      </c>
      <c r="C36" s="26"/>
      <c r="D36" s="26"/>
      <c r="E36" s="27"/>
      <c r="F36" s="6"/>
      <c r="G36" s="6">
        <v>149625</v>
      </c>
      <c r="H36" s="8">
        <v>149625</v>
      </c>
      <c r="I36" s="22">
        <f t="shared" si="1"/>
        <v>100</v>
      </c>
    </row>
    <row r="37" spans="1:9" ht="12.75">
      <c r="A37" s="18">
        <v>24</v>
      </c>
      <c r="B37" s="25" t="s">
        <v>46</v>
      </c>
      <c r="C37" s="26"/>
      <c r="D37" s="26"/>
      <c r="E37" s="27"/>
      <c r="F37" s="6"/>
      <c r="G37" s="6">
        <v>2178000</v>
      </c>
      <c r="H37" s="8">
        <v>1960200</v>
      </c>
      <c r="I37" s="22">
        <f t="shared" si="1"/>
        <v>90</v>
      </c>
    </row>
    <row r="38" spans="1:9" ht="12.75">
      <c r="A38" s="18">
        <v>25</v>
      </c>
      <c r="B38" s="25" t="s">
        <v>24</v>
      </c>
      <c r="C38" s="26"/>
      <c r="D38" s="26"/>
      <c r="E38" s="27"/>
      <c r="F38" s="6"/>
      <c r="G38" s="6">
        <v>70000</v>
      </c>
      <c r="H38" s="8"/>
      <c r="I38" s="22">
        <f t="shared" si="1"/>
        <v>0</v>
      </c>
    </row>
    <row r="39" spans="1:9" ht="12.75">
      <c r="A39" s="37" t="s">
        <v>17</v>
      </c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18">
        <v>26</v>
      </c>
      <c r="B40" s="25" t="s">
        <v>25</v>
      </c>
      <c r="C40" s="26"/>
      <c r="D40" s="26"/>
      <c r="E40" s="27"/>
      <c r="F40" s="5"/>
      <c r="G40" s="5">
        <v>1998000</v>
      </c>
      <c r="H40" s="8">
        <v>1978840</v>
      </c>
      <c r="I40" s="22">
        <f t="shared" si="1"/>
        <v>99.04104104104104</v>
      </c>
    </row>
    <row r="41" spans="1:9" ht="12.75">
      <c r="A41" s="18">
        <v>27</v>
      </c>
      <c r="B41" s="25" t="s">
        <v>26</v>
      </c>
      <c r="C41" s="26"/>
      <c r="D41" s="26"/>
      <c r="E41" s="27"/>
      <c r="F41" s="5"/>
      <c r="G41" s="5">
        <v>1999000</v>
      </c>
      <c r="H41" s="8">
        <v>1999000</v>
      </c>
      <c r="I41" s="22">
        <f t="shared" si="1"/>
        <v>100</v>
      </c>
    </row>
    <row r="42" spans="1:9" ht="12.75">
      <c r="A42" s="18">
        <v>28</v>
      </c>
      <c r="B42" s="25" t="s">
        <v>27</v>
      </c>
      <c r="C42" s="26"/>
      <c r="D42" s="26"/>
      <c r="E42" s="27"/>
      <c r="F42" s="5"/>
      <c r="G42" s="5">
        <v>1299053</v>
      </c>
      <c r="H42" s="8">
        <v>1188602</v>
      </c>
      <c r="I42" s="22">
        <f t="shared" si="1"/>
        <v>91.49757554156758</v>
      </c>
    </row>
    <row r="43" spans="1:9" ht="12.75">
      <c r="A43" s="18">
        <v>29</v>
      </c>
      <c r="B43" s="25" t="s">
        <v>28</v>
      </c>
      <c r="C43" s="26"/>
      <c r="D43" s="26"/>
      <c r="E43" s="27"/>
      <c r="F43" s="5"/>
      <c r="G43" s="5">
        <v>4990385</v>
      </c>
      <c r="H43" s="8">
        <v>3263102</v>
      </c>
      <c r="I43" s="22">
        <f t="shared" si="1"/>
        <v>65.38778070229051</v>
      </c>
    </row>
    <row r="44" spans="1:9" ht="12.75">
      <c r="A44" s="18">
        <v>30</v>
      </c>
      <c r="B44" s="25" t="s">
        <v>29</v>
      </c>
      <c r="C44" s="26"/>
      <c r="D44" s="26"/>
      <c r="E44" s="27"/>
      <c r="F44" s="5"/>
      <c r="G44" s="5">
        <v>3000000</v>
      </c>
      <c r="H44" s="8">
        <v>199497.5</v>
      </c>
      <c r="I44" s="22">
        <f t="shared" si="1"/>
        <v>6.649916666666666</v>
      </c>
    </row>
    <row r="45" spans="1:9" ht="12.75">
      <c r="A45" s="18">
        <v>31</v>
      </c>
      <c r="B45" s="25" t="s">
        <v>30</v>
      </c>
      <c r="C45" s="26"/>
      <c r="D45" s="26"/>
      <c r="E45" s="27"/>
      <c r="F45" s="5"/>
      <c r="G45" s="5">
        <v>2200000</v>
      </c>
      <c r="H45" s="8">
        <v>428742</v>
      </c>
      <c r="I45" s="22">
        <f t="shared" si="1"/>
        <v>19.488272727272726</v>
      </c>
    </row>
    <row r="46" spans="1:9" ht="12.75">
      <c r="A46" s="18">
        <v>32</v>
      </c>
      <c r="B46" s="25" t="s">
        <v>31</v>
      </c>
      <c r="C46" s="26"/>
      <c r="D46" s="26"/>
      <c r="E46" s="27"/>
      <c r="F46" s="5"/>
      <c r="G46" s="5">
        <v>1654114</v>
      </c>
      <c r="H46" s="8">
        <v>486532</v>
      </c>
      <c r="I46" s="22">
        <f t="shared" si="1"/>
        <v>29.413450342600328</v>
      </c>
    </row>
    <row r="47" spans="1:9" ht="12.75">
      <c r="A47" s="18">
        <v>33</v>
      </c>
      <c r="B47" s="25" t="s">
        <v>32</v>
      </c>
      <c r="C47" s="26"/>
      <c r="D47" s="26"/>
      <c r="E47" s="27"/>
      <c r="F47" s="5"/>
      <c r="G47" s="5">
        <v>2173497</v>
      </c>
      <c r="H47" s="8">
        <v>1433529</v>
      </c>
      <c r="I47" s="22">
        <f t="shared" si="1"/>
        <v>65.95495645956723</v>
      </c>
    </row>
    <row r="48" spans="1:9" ht="12.75">
      <c r="A48" s="18">
        <v>34</v>
      </c>
      <c r="B48" s="25" t="s">
        <v>33</v>
      </c>
      <c r="C48" s="26"/>
      <c r="D48" s="26"/>
      <c r="E48" s="27"/>
      <c r="F48" s="5"/>
      <c r="G48" s="5">
        <v>1800000</v>
      </c>
      <c r="H48" s="8">
        <v>1578000</v>
      </c>
      <c r="I48" s="22">
        <f t="shared" si="1"/>
        <v>87.66666666666667</v>
      </c>
    </row>
    <row r="49" spans="1:9" ht="12.75">
      <c r="A49" s="18">
        <v>35</v>
      </c>
      <c r="B49" s="25" t="s">
        <v>47</v>
      </c>
      <c r="C49" s="26"/>
      <c r="D49" s="26"/>
      <c r="E49" s="27"/>
      <c r="F49" s="5"/>
      <c r="G49" s="5">
        <v>3977620</v>
      </c>
      <c r="H49" s="8">
        <v>2055726</v>
      </c>
      <c r="I49" s="22">
        <f t="shared" si="1"/>
        <v>51.68231253865376</v>
      </c>
    </row>
    <row r="50" spans="1:9" ht="12.75">
      <c r="A50" s="18">
        <v>36</v>
      </c>
      <c r="B50" s="25" t="s">
        <v>34</v>
      </c>
      <c r="C50" s="26"/>
      <c r="D50" s="26"/>
      <c r="E50" s="27"/>
      <c r="F50" s="5"/>
      <c r="G50" s="5">
        <v>800000</v>
      </c>
      <c r="H50" s="8">
        <v>239500</v>
      </c>
      <c r="I50" s="22">
        <f t="shared" si="1"/>
        <v>29.9375</v>
      </c>
    </row>
    <row r="51" spans="1:9" ht="12.75">
      <c r="A51" s="18">
        <v>37</v>
      </c>
      <c r="B51" s="25" t="s">
        <v>35</v>
      </c>
      <c r="C51" s="26"/>
      <c r="D51" s="26"/>
      <c r="E51" s="27"/>
      <c r="F51" s="5"/>
      <c r="G51" s="5">
        <v>2500000</v>
      </c>
      <c r="H51" s="8">
        <v>344000</v>
      </c>
      <c r="I51" s="22">
        <f t="shared" si="1"/>
        <v>13.76</v>
      </c>
    </row>
    <row r="52" spans="1:9" ht="12.75">
      <c r="A52" s="18">
        <v>38</v>
      </c>
      <c r="B52" s="31" t="s">
        <v>36</v>
      </c>
      <c r="C52" s="29"/>
      <c r="D52" s="29"/>
      <c r="E52" s="30"/>
      <c r="F52" s="5"/>
      <c r="G52" s="5">
        <v>2000000</v>
      </c>
      <c r="H52" s="8">
        <v>1971448</v>
      </c>
      <c r="I52" s="22">
        <f t="shared" si="1"/>
        <v>98.5724</v>
      </c>
    </row>
    <row r="53" spans="1:9" ht="12.75">
      <c r="A53" s="18">
        <v>39</v>
      </c>
      <c r="B53" s="25" t="s">
        <v>37</v>
      </c>
      <c r="C53" s="26"/>
      <c r="D53" s="26"/>
      <c r="E53" s="27"/>
      <c r="F53" s="5"/>
      <c r="G53" s="5">
        <v>1599826</v>
      </c>
      <c r="H53" s="8">
        <v>221250</v>
      </c>
      <c r="I53" s="22">
        <f t="shared" si="1"/>
        <v>13.82962897215072</v>
      </c>
    </row>
    <row r="54" spans="1:9" ht="12.75">
      <c r="A54" s="18">
        <v>40</v>
      </c>
      <c r="B54" s="25" t="s">
        <v>48</v>
      </c>
      <c r="C54" s="26"/>
      <c r="D54" s="26"/>
      <c r="E54" s="27"/>
      <c r="F54" s="5"/>
      <c r="G54" s="5">
        <v>1382512</v>
      </c>
      <c r="H54" s="8">
        <v>320400</v>
      </c>
      <c r="I54" s="22">
        <f t="shared" si="1"/>
        <v>23.175205712500144</v>
      </c>
    </row>
    <row r="55" spans="1:9" ht="12.75">
      <c r="A55" s="18">
        <v>41</v>
      </c>
      <c r="B55" s="25" t="s">
        <v>38</v>
      </c>
      <c r="C55" s="29"/>
      <c r="D55" s="29"/>
      <c r="E55" s="30"/>
      <c r="F55" s="5"/>
      <c r="G55" s="5">
        <v>539753</v>
      </c>
      <c r="H55" s="8">
        <v>276463</v>
      </c>
      <c r="I55" s="22">
        <f t="shared" si="1"/>
        <v>51.220280387510584</v>
      </c>
    </row>
    <row r="56" spans="1:9" ht="12.75">
      <c r="A56" s="18">
        <v>42</v>
      </c>
      <c r="B56" s="25" t="s">
        <v>39</v>
      </c>
      <c r="C56" s="29"/>
      <c r="D56" s="29"/>
      <c r="E56" s="30"/>
      <c r="F56" s="5"/>
      <c r="G56" s="5">
        <v>492463</v>
      </c>
      <c r="H56" s="8">
        <v>37950</v>
      </c>
      <c r="I56" s="22">
        <f t="shared" si="1"/>
        <v>7.706162696486843</v>
      </c>
    </row>
    <row r="57" spans="1:9" ht="12.75">
      <c r="A57" s="18">
        <v>43</v>
      </c>
      <c r="B57" s="25" t="s">
        <v>40</v>
      </c>
      <c r="C57" s="29"/>
      <c r="D57" s="29"/>
      <c r="E57" s="30"/>
      <c r="F57" s="5"/>
      <c r="G57" s="5">
        <v>484053</v>
      </c>
      <c r="H57" s="8">
        <v>167187</v>
      </c>
      <c r="I57" s="22">
        <f t="shared" si="1"/>
        <v>34.53898643330379</v>
      </c>
    </row>
    <row r="58" spans="1:9" ht="12.75">
      <c r="A58" s="18">
        <v>44</v>
      </c>
      <c r="B58" s="25" t="s">
        <v>41</v>
      </c>
      <c r="C58" s="26"/>
      <c r="D58" s="26"/>
      <c r="E58" s="27"/>
      <c r="F58" s="5"/>
      <c r="G58" s="5">
        <v>2934699</v>
      </c>
      <c r="H58" s="8">
        <v>717502</v>
      </c>
      <c r="I58" s="22">
        <f t="shared" si="1"/>
        <v>24.44891281865704</v>
      </c>
    </row>
    <row r="59" spans="1:9" ht="12.75">
      <c r="A59" s="18">
        <v>45</v>
      </c>
      <c r="B59" s="25" t="s">
        <v>42</v>
      </c>
      <c r="C59" s="29"/>
      <c r="D59" s="29"/>
      <c r="E59" s="30"/>
      <c r="F59" s="5"/>
      <c r="G59" s="5">
        <v>2151100</v>
      </c>
      <c r="H59" s="8"/>
      <c r="I59" s="22">
        <f t="shared" si="1"/>
        <v>0</v>
      </c>
    </row>
    <row r="60" spans="1:9" ht="12.75">
      <c r="A60" s="18">
        <v>46</v>
      </c>
      <c r="B60" s="25" t="s">
        <v>43</v>
      </c>
      <c r="C60" s="29"/>
      <c r="D60" s="29"/>
      <c r="E60" s="30"/>
      <c r="F60" s="5"/>
      <c r="G60" s="5">
        <v>4742000</v>
      </c>
      <c r="H60" s="8">
        <v>330000</v>
      </c>
      <c r="I60" s="22">
        <f t="shared" si="1"/>
        <v>6.959088991986503</v>
      </c>
    </row>
    <row r="61" spans="1:9" ht="12.75">
      <c r="A61" s="18">
        <v>47</v>
      </c>
      <c r="B61" s="25" t="s">
        <v>44</v>
      </c>
      <c r="C61" s="29"/>
      <c r="D61" s="29"/>
      <c r="E61" s="30"/>
      <c r="F61" s="5"/>
      <c r="G61" s="5">
        <v>2526397</v>
      </c>
      <c r="H61" s="8">
        <v>817331</v>
      </c>
      <c r="I61" s="22">
        <f t="shared" si="1"/>
        <v>32.3516454460641</v>
      </c>
    </row>
    <row r="62" spans="1:9" ht="12.75">
      <c r="A62" s="18">
        <v>48</v>
      </c>
      <c r="B62" s="25" t="s">
        <v>49</v>
      </c>
      <c r="C62" s="29"/>
      <c r="D62" s="29"/>
      <c r="E62" s="30"/>
      <c r="F62" s="5"/>
      <c r="G62" s="5">
        <v>1452200</v>
      </c>
      <c r="H62" s="8">
        <v>538375</v>
      </c>
      <c r="I62" s="22">
        <f t="shared" si="1"/>
        <v>37.07306156176835</v>
      </c>
    </row>
    <row r="63" spans="1:9" ht="12.75">
      <c r="A63" s="18">
        <v>49</v>
      </c>
      <c r="B63" s="25" t="s">
        <v>45</v>
      </c>
      <c r="C63" s="26"/>
      <c r="D63" s="26"/>
      <c r="E63" s="27"/>
      <c r="F63" s="5"/>
      <c r="G63" s="5">
        <v>2000000</v>
      </c>
      <c r="H63" s="8"/>
      <c r="I63" s="22">
        <f t="shared" si="1"/>
        <v>0</v>
      </c>
    </row>
    <row r="64" spans="1:9" ht="12.75">
      <c r="A64" s="18">
        <v>50</v>
      </c>
      <c r="B64" s="25" t="s">
        <v>67</v>
      </c>
      <c r="C64" s="26"/>
      <c r="D64" s="26"/>
      <c r="E64" s="27"/>
      <c r="F64" s="5"/>
      <c r="G64" s="5">
        <v>980200</v>
      </c>
      <c r="H64" s="8"/>
      <c r="I64" s="22">
        <f t="shared" si="1"/>
        <v>0</v>
      </c>
    </row>
    <row r="65" spans="1:9" ht="12.75" customHeight="1">
      <c r="A65" s="33" t="s">
        <v>18</v>
      </c>
      <c r="B65" s="33"/>
      <c r="C65" s="33"/>
      <c r="D65" s="33"/>
      <c r="E65" s="33"/>
      <c r="F65" s="21">
        <f>SUM(F17:F64)</f>
        <v>18309679</v>
      </c>
      <c r="G65" s="21">
        <f>SUM(G23:G64)</f>
        <v>56483497</v>
      </c>
      <c r="H65" s="21">
        <f>SUM(H17:H64)</f>
        <v>40877713.5</v>
      </c>
      <c r="I65" s="21">
        <f>H65/(F65+G65)*100</f>
        <v>54.65433571105471</v>
      </c>
    </row>
    <row r="68" spans="1:9" ht="15.75" customHeight="1">
      <c r="A68" s="28" t="s">
        <v>68</v>
      </c>
      <c r="B68" s="28"/>
      <c r="C68" s="28"/>
      <c r="D68" s="28"/>
      <c r="E68" s="28"/>
      <c r="F68" s="28"/>
      <c r="G68" s="28"/>
      <c r="H68" s="28"/>
      <c r="I68" s="28"/>
    </row>
  </sheetData>
  <mergeCells count="66">
    <mergeCell ref="A12:D12"/>
    <mergeCell ref="E12:F12"/>
    <mergeCell ref="A10:D10"/>
    <mergeCell ref="E10:F10"/>
    <mergeCell ref="A11:D11"/>
    <mergeCell ref="E11:F11"/>
    <mergeCell ref="A8:D8"/>
    <mergeCell ref="E8:F8"/>
    <mergeCell ref="A9:D9"/>
    <mergeCell ref="E9:F9"/>
    <mergeCell ref="A3:I3"/>
    <mergeCell ref="A5:C5"/>
    <mergeCell ref="A7:D7"/>
    <mergeCell ref="E7:F7"/>
    <mergeCell ref="A65:E65"/>
    <mergeCell ref="A14:I14"/>
    <mergeCell ref="B16:E16"/>
    <mergeCell ref="B17:E17"/>
    <mergeCell ref="B18:E18"/>
    <mergeCell ref="B19:E19"/>
    <mergeCell ref="B20:E20"/>
    <mergeCell ref="B21:E21"/>
    <mergeCell ref="A39:I39"/>
    <mergeCell ref="B22:E22"/>
    <mergeCell ref="B27:E27"/>
    <mergeCell ref="B38:E38"/>
    <mergeCell ref="B33:E33"/>
    <mergeCell ref="B34:E34"/>
    <mergeCell ref="B35:E35"/>
    <mergeCell ref="B30:E30"/>
    <mergeCell ref="B23:E23"/>
    <mergeCell ref="B36:E36"/>
    <mergeCell ref="B37:E37"/>
    <mergeCell ref="B31:E31"/>
    <mergeCell ref="B32:E32"/>
    <mergeCell ref="B24:E24"/>
    <mergeCell ref="B25:E25"/>
    <mergeCell ref="B26:E26"/>
    <mergeCell ref="B28:E28"/>
    <mergeCell ref="B29:E29"/>
    <mergeCell ref="B40:E40"/>
    <mergeCell ref="B43:E43"/>
    <mergeCell ref="B44:E44"/>
    <mergeCell ref="B47:E47"/>
    <mergeCell ref="B46:E46"/>
    <mergeCell ref="B42:E42"/>
    <mergeCell ref="B45:E45"/>
    <mergeCell ref="B41:E41"/>
    <mergeCell ref="B63:E63"/>
    <mergeCell ref="B57:E57"/>
    <mergeCell ref="B50:E50"/>
    <mergeCell ref="B51:E51"/>
    <mergeCell ref="B52:E52"/>
    <mergeCell ref="B53:E53"/>
    <mergeCell ref="B54:E54"/>
    <mergeCell ref="B55:E55"/>
    <mergeCell ref="B64:E64"/>
    <mergeCell ref="B48:E48"/>
    <mergeCell ref="B49:E49"/>
    <mergeCell ref="A68:I68"/>
    <mergeCell ref="B61:E61"/>
    <mergeCell ref="B62:E62"/>
    <mergeCell ref="B56:E56"/>
    <mergeCell ref="B59:E59"/>
    <mergeCell ref="B60:E60"/>
    <mergeCell ref="B58:E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zpevakova</cp:lastModifiedBy>
  <cp:lastPrinted>2004-03-30T15:29:50Z</cp:lastPrinted>
  <dcterms:created xsi:type="dcterms:W3CDTF">1997-01-24T11:07:25Z</dcterms:created>
  <dcterms:modified xsi:type="dcterms:W3CDTF">2004-03-31T11:48:14Z</dcterms:modified>
  <cp:category/>
  <cp:version/>
  <cp:contentType/>
  <cp:contentStatus/>
</cp:coreProperties>
</file>