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RF-01-2009-01, př.3" sheetId="1" r:id="rId1"/>
  </sheets>
  <definedNames>
    <definedName name="_xlnm.Print_Area" localSheetId="0">'RF-01-2009-01, př.3'!$A$1:$M$40</definedName>
  </definedNames>
  <calcPr fullCalcOnLoad="1"/>
</workbook>
</file>

<file path=xl/sharedStrings.xml><?xml version="1.0" encoding="utf-8"?>
<sst xmlns="http://schemas.openxmlformats.org/spreadsheetml/2006/main" count="65" uniqueCount="60">
  <si>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</si>
  <si>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</si>
  <si>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</si>
  <si>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</si>
  <si>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</si>
  <si>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</si>
  <si>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</si>
  <si>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</si>
  <si>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</si>
  <si>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</si>
  <si>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</si>
  <si>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</si>
  <si>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</si>
  <si>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</si>
  <si>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</si>
  <si>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</si>
  <si>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</si>
  <si>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žádný GP</t>
  </si>
  <si>
    <t>v %</t>
  </si>
  <si>
    <t xml:space="preserve"> 4.5</t>
  </si>
  <si>
    <t xml:space="preserve"> 2.4 (resp. 2.4.1)</t>
  </si>
  <si>
    <t xml:space="preserve"> 2.5 (resp. 2.4.2)</t>
  </si>
  <si>
    <t>Počet stran: 1</t>
  </si>
  <si>
    <t>Navrhovaný objem GP v Kč</t>
  </si>
  <si>
    <t>Objemy GP dle dílčích cílů v Kč</t>
  </si>
  <si>
    <t>Přehled rozdělených podpor ze schválených alokací FV + navrhované GP jednotlivými odbory KrÚ pro rok 2009</t>
  </si>
  <si>
    <t>* je započítán i objem GP, které nebyly ještě vyhodnoceny, ale byly v rámci alokace pro rok 2008 vyhlášeny</t>
  </si>
  <si>
    <t>Rozvoj malých podnikatelů ve vybran. region. 2009 - I.</t>
  </si>
  <si>
    <t>Rozvoj malých podnikatelů ve vybran. region. 2009 - II.</t>
  </si>
  <si>
    <t>Rozvoj vesnice 2009</t>
  </si>
  <si>
    <t>Doprovodná infrastruktura CR 2009</t>
  </si>
  <si>
    <t>Technická a přírodovědná tvořivost</t>
  </si>
  <si>
    <t>Bydlete na venkově 2009</t>
  </si>
  <si>
    <t>Prevence kriminality 2009</t>
  </si>
  <si>
    <t>Sportoviště 2009</t>
  </si>
  <si>
    <t>Jednorázové akce 2009</t>
  </si>
  <si>
    <t>Volný čas 2010</t>
  </si>
  <si>
    <t>Mezinárodní projekty 2009</t>
  </si>
  <si>
    <t>Diagnóza památek 2009</t>
  </si>
  <si>
    <t>Edice Vysočiny VII.</t>
  </si>
  <si>
    <t>Líbí se nám v knihovně 2009</t>
  </si>
  <si>
    <t>Regionální kultura IX.</t>
  </si>
  <si>
    <t>Bezpečnost ICT a archivace dat II - 2009</t>
  </si>
  <si>
    <t>Metropolitní sítě X - 2009</t>
  </si>
  <si>
    <t>Podpora dostupnosti služeb veřejné správy II - 2009</t>
  </si>
  <si>
    <t>GIS IX - 2009</t>
  </si>
  <si>
    <t>Popularizace a vzdělávání v oblasti ICT II - 2009</t>
  </si>
  <si>
    <t>Webové stránky pro všechny - aktivní obsah II - 2009</t>
  </si>
  <si>
    <t>Čistá voda 2009</t>
  </si>
  <si>
    <t>Krajina Vysočiny 2009</t>
  </si>
  <si>
    <t>Bioodpady 2009</t>
  </si>
  <si>
    <t>Název navrhovaného GP pro rok 2009</t>
  </si>
  <si>
    <t>2008*</t>
  </si>
  <si>
    <t>Rozdělená podpora ze schválené alokace FV pro daný rok</t>
  </si>
  <si>
    <t>Jdeme příkladem - třídíme odpady 2009</t>
  </si>
  <si>
    <t>RF-01-2009-01, př.3</t>
  </si>
  <si>
    <t>Prevence dětských úrazů</t>
  </si>
  <si>
    <t>Dobrovolnictví a koordinace sociální výpomoci v obcích 2009</t>
  </si>
  <si>
    <t>Sport pro všechny 2009</t>
  </si>
  <si>
    <t>Celkem navrhováno 28 GP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</si>
</sst>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16" fontId="6" fillId="0" borderId="7" xfId="0" applyNumberFormat="1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3" fontId="2" fillId="2" borderId="13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16" fontId="5" fillId="0" borderId="16" xfId="0" applyNumberFormat="1" applyFont="1" applyBorder="1" applyAlignment="1">
      <alignment/>
    </xf>
    <xf numFmtId="3" fontId="6" fillId="2" borderId="7" xfId="0" applyNumberFormat="1" applyFont="1" applyFill="1" applyBorder="1" applyAlignment="1">
      <alignment/>
    </xf>
    <xf numFmtId="2" fontId="12" fillId="0" borderId="7" xfId="0" applyNumberFormat="1" applyFont="1" applyBorder="1" applyAlignment="1">
      <alignment vertical="center"/>
    </xf>
    <xf numFmtId="0" fontId="6" fillId="0" borderId="17" xfId="0" applyFont="1" applyBorder="1" applyAlignment="1">
      <alignment/>
    </xf>
    <xf numFmtId="3" fontId="6" fillId="2" borderId="5" xfId="0" applyNumberFormat="1" applyFont="1" applyFill="1" applyBorder="1" applyAlignment="1">
      <alignment/>
    </xf>
    <xf numFmtId="2" fontId="12" fillId="0" borderId="5" xfId="0" applyNumberFormat="1" applyFont="1" applyBorder="1" applyAlignment="1">
      <alignment vertical="center"/>
    </xf>
    <xf numFmtId="16" fontId="6" fillId="0" borderId="18" xfId="0" applyNumberFormat="1" applyFont="1" applyBorder="1" applyAlignment="1">
      <alignment/>
    </xf>
    <xf numFmtId="3" fontId="6" fillId="2" borderId="19" xfId="0" applyNumberFormat="1" applyFont="1" applyFill="1" applyBorder="1" applyAlignment="1">
      <alignment/>
    </xf>
    <xf numFmtId="16" fontId="6" fillId="0" borderId="20" xfId="0" applyNumberFormat="1" applyFont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6" fillId="2" borderId="22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 horizontal="left"/>
    </xf>
    <xf numFmtId="3" fontId="6" fillId="2" borderId="1" xfId="0" applyNumberFormat="1" applyFont="1" applyFill="1" applyBorder="1" applyAlignment="1">
      <alignment/>
    </xf>
    <xf numFmtId="2" fontId="12" fillId="0" borderId="1" xfId="0" applyNumberFormat="1" applyFont="1" applyBorder="1" applyAlignment="1">
      <alignment vertical="center"/>
    </xf>
    <xf numFmtId="14" fontId="6" fillId="0" borderId="20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5" fillId="0" borderId="20" xfId="0" applyFont="1" applyBorder="1" applyAlignment="1">
      <alignment/>
    </xf>
    <xf numFmtId="3" fontId="6" fillId="2" borderId="5" xfId="0" applyNumberFormat="1" applyFont="1" applyFill="1" applyBorder="1" applyAlignment="1">
      <alignment horizontal="right" vertical="center"/>
    </xf>
    <xf numFmtId="16" fontId="6" fillId="0" borderId="24" xfId="0" applyNumberFormat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/>
    </xf>
    <xf numFmtId="2" fontId="12" fillId="0" borderId="3" xfId="0" applyNumberFormat="1" applyFont="1" applyBorder="1" applyAlignment="1">
      <alignment vertical="center"/>
    </xf>
    <xf numFmtId="16" fontId="5" fillId="0" borderId="24" xfId="0" applyNumberFormat="1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3" fontId="6" fillId="2" borderId="25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2" fillId="0" borderId="25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6" fontId="6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F45" sqref="F45"/>
    </sheetView>
  </sheetViews>
  <sheetFormatPr defaultColWidth="9.00390625" defaultRowHeight="12.75"/>
  <cols>
    <col min="1" max="1" width="8.875" style="0" customWidth="1"/>
    <col min="2" max="2" width="10.00390625" style="0" customWidth="1"/>
    <col min="3" max="3" width="10.125" style="0" customWidth="1"/>
    <col min="4" max="4" width="9.875" style="0" customWidth="1"/>
    <col min="5" max="5" width="10.25390625" style="0" customWidth="1"/>
    <col min="6" max="6" width="10.125" style="0" customWidth="1"/>
    <col min="7" max="8" width="10.25390625" style="0" customWidth="1"/>
    <col min="9" max="9" width="42.875" style="0" customWidth="1"/>
    <col min="10" max="10" width="10.25390625" style="2" customWidth="1"/>
    <col min="11" max="11" width="9.875" style="0" customWidth="1"/>
    <col min="12" max="12" width="6.375" style="0" customWidth="1"/>
    <col min="13" max="13" width="6.125" style="0" customWidth="1"/>
  </cols>
  <sheetData>
    <row r="1" spans="1:11" s="6" customFormat="1" ht="15">
      <c r="A1" s="10" t="s">
        <v>25</v>
      </c>
      <c r="B1" s="3"/>
      <c r="C1" s="3"/>
      <c r="D1" s="3"/>
      <c r="E1" s="3"/>
      <c r="F1" s="3"/>
      <c r="G1" s="3"/>
      <c r="H1" s="3"/>
      <c r="I1" s="3"/>
      <c r="J1" s="10" t="s">
        <v>55</v>
      </c>
      <c r="K1" s="3"/>
    </row>
    <row r="2" spans="1:11" s="6" customFormat="1" ht="13.5" customHeight="1">
      <c r="A2" s="10"/>
      <c r="J2" s="10" t="s">
        <v>22</v>
      </c>
      <c r="K2" s="3"/>
    </row>
    <row r="3" spans="1:13" s="6" customFormat="1" ht="24" customHeight="1">
      <c r="A3" s="93" t="s">
        <v>14</v>
      </c>
      <c r="B3" s="90" t="s">
        <v>53</v>
      </c>
      <c r="C3" s="91"/>
      <c r="D3" s="91"/>
      <c r="E3" s="91"/>
      <c r="F3" s="91"/>
      <c r="G3" s="91"/>
      <c r="H3" s="92"/>
      <c r="I3" s="95" t="s">
        <v>51</v>
      </c>
      <c r="J3" s="97" t="s">
        <v>23</v>
      </c>
      <c r="K3" s="97" t="s">
        <v>24</v>
      </c>
      <c r="L3" s="88" t="s">
        <v>18</v>
      </c>
      <c r="M3" s="5"/>
    </row>
    <row r="4" spans="1:13" s="6" customFormat="1" ht="13.5" customHeight="1">
      <c r="A4" s="94"/>
      <c r="B4" s="71">
        <v>2002</v>
      </c>
      <c r="C4" s="71">
        <v>2003</v>
      </c>
      <c r="D4" s="71">
        <v>2004</v>
      </c>
      <c r="E4" s="72">
        <v>2005</v>
      </c>
      <c r="F4" s="72">
        <v>2006</v>
      </c>
      <c r="G4" s="72">
        <v>2007</v>
      </c>
      <c r="H4" s="72" t="s">
        <v>52</v>
      </c>
      <c r="I4" s="96"/>
      <c r="J4" s="98"/>
      <c r="K4" s="98"/>
      <c r="L4" s="89"/>
      <c r="M4" s="5"/>
    </row>
    <row r="5" spans="1:13" s="7" customFormat="1" ht="13.5" thickBot="1">
      <c r="A5" s="25" t="s">
        <v>0</v>
      </c>
      <c r="B5" s="17">
        <v>0</v>
      </c>
      <c r="C5" s="17">
        <v>800000</v>
      </c>
      <c r="D5" s="17">
        <v>3053000</v>
      </c>
      <c r="E5" s="18">
        <v>3668748</v>
      </c>
      <c r="F5" s="18">
        <v>3169496</v>
      </c>
      <c r="G5" s="18">
        <v>0</v>
      </c>
      <c r="H5" s="22">
        <v>0</v>
      </c>
      <c r="I5" s="36" t="s">
        <v>17</v>
      </c>
      <c r="J5" s="37">
        <v>0</v>
      </c>
      <c r="K5" s="17">
        <v>0</v>
      </c>
      <c r="L5" s="38">
        <f>K5*100/K39</f>
        <v>0</v>
      </c>
      <c r="M5" s="2"/>
    </row>
    <row r="6" spans="1:13" s="7" customFormat="1" ht="12.75">
      <c r="A6" s="111" t="s">
        <v>1</v>
      </c>
      <c r="B6" s="99">
        <v>0</v>
      </c>
      <c r="C6" s="99">
        <v>2692463</v>
      </c>
      <c r="D6" s="99">
        <v>3808160</v>
      </c>
      <c r="E6" s="99">
        <v>4004669</v>
      </c>
      <c r="F6" s="101">
        <v>5497642</v>
      </c>
      <c r="G6" s="101">
        <v>9000000</v>
      </c>
      <c r="H6" s="105">
        <v>11768276</v>
      </c>
      <c r="I6" s="39" t="s">
        <v>27</v>
      </c>
      <c r="J6" s="40">
        <v>7000000</v>
      </c>
      <c r="K6" s="99">
        <v>12000000</v>
      </c>
      <c r="L6" s="107">
        <f>K6*100/K39</f>
        <v>15.810276679841897</v>
      </c>
      <c r="M6" s="2"/>
    </row>
    <row r="7" spans="1:13" s="7" customFormat="1" ht="13.5" thickBot="1">
      <c r="A7" s="112"/>
      <c r="B7" s="76"/>
      <c r="C7" s="76"/>
      <c r="D7" s="76"/>
      <c r="E7" s="76"/>
      <c r="F7" s="103"/>
      <c r="G7" s="103"/>
      <c r="H7" s="75"/>
      <c r="I7" s="42" t="s">
        <v>28</v>
      </c>
      <c r="J7" s="43">
        <v>5000000</v>
      </c>
      <c r="K7" s="115"/>
      <c r="L7" s="115"/>
      <c r="M7" s="2"/>
    </row>
    <row r="8" spans="1:13" s="7" customFormat="1" ht="13.5" thickBot="1">
      <c r="A8" s="26" t="s">
        <v>2</v>
      </c>
      <c r="B8" s="15">
        <v>6525486</v>
      </c>
      <c r="C8" s="15">
        <v>14362385</v>
      </c>
      <c r="D8" s="15">
        <v>10866200</v>
      </c>
      <c r="E8" s="16">
        <v>6007000</v>
      </c>
      <c r="F8" s="16">
        <v>9000000</v>
      </c>
      <c r="G8" s="16">
        <v>7446675</v>
      </c>
      <c r="H8" s="21">
        <v>9346223</v>
      </c>
      <c r="I8" s="44" t="s">
        <v>29</v>
      </c>
      <c r="J8" s="45">
        <v>9000000</v>
      </c>
      <c r="K8" s="15">
        <v>9000000</v>
      </c>
      <c r="L8" s="41">
        <f>K8*100/K39</f>
        <v>11.857707509881424</v>
      </c>
      <c r="M8" s="2"/>
    </row>
    <row r="9" spans="1:13" s="7" customFormat="1" ht="13.5" thickBot="1">
      <c r="A9" s="27" t="s">
        <v>3</v>
      </c>
      <c r="B9" s="15">
        <v>2999597</v>
      </c>
      <c r="C9" s="15">
        <v>9063419</v>
      </c>
      <c r="D9" s="15">
        <v>3699791</v>
      </c>
      <c r="E9" s="16">
        <v>6345301</v>
      </c>
      <c r="F9" s="16">
        <v>5624930</v>
      </c>
      <c r="G9" s="16">
        <v>5999450</v>
      </c>
      <c r="H9" s="21">
        <v>4912964</v>
      </c>
      <c r="I9" s="39" t="s">
        <v>30</v>
      </c>
      <c r="J9" s="40">
        <v>4500000</v>
      </c>
      <c r="K9" s="15">
        <v>4500000</v>
      </c>
      <c r="L9" s="41">
        <f>K9*100/K39</f>
        <v>5.928853754940712</v>
      </c>
      <c r="M9" s="2"/>
    </row>
    <row r="10" spans="1:13" s="7" customFormat="1" ht="13.5" thickBot="1">
      <c r="A10" s="84" t="s">
        <v>4</v>
      </c>
      <c r="B10" s="13">
        <v>5372000</v>
      </c>
      <c r="C10" s="13">
        <v>980200</v>
      </c>
      <c r="D10" s="13">
        <v>2856900</v>
      </c>
      <c r="E10" s="13">
        <v>0</v>
      </c>
      <c r="F10" s="13">
        <v>1609762</v>
      </c>
      <c r="G10" s="13">
        <v>0</v>
      </c>
      <c r="H10" s="20">
        <v>0</v>
      </c>
      <c r="I10" s="85" t="s">
        <v>31</v>
      </c>
      <c r="J10" s="61">
        <v>1600000</v>
      </c>
      <c r="K10" s="13">
        <v>1600000</v>
      </c>
      <c r="L10" s="62">
        <f>K10*100/K39</f>
        <v>2.1080368906455864</v>
      </c>
      <c r="M10" s="74"/>
    </row>
    <row r="11" spans="1:13" s="6" customFormat="1" ht="13.5" thickBot="1">
      <c r="A11" s="28" t="s">
        <v>5</v>
      </c>
      <c r="B11" s="11">
        <v>1611350</v>
      </c>
      <c r="C11" s="11">
        <v>1607720</v>
      </c>
      <c r="D11" s="11">
        <v>1604478</v>
      </c>
      <c r="E11" s="12">
        <v>1408980</v>
      </c>
      <c r="F11" s="12">
        <v>1476772</v>
      </c>
      <c r="G11" s="12">
        <v>0</v>
      </c>
      <c r="H11" s="19">
        <v>1191800</v>
      </c>
      <c r="I11" s="49" t="s">
        <v>32</v>
      </c>
      <c r="J11" s="50">
        <v>1200000</v>
      </c>
      <c r="K11" s="11">
        <v>1200000</v>
      </c>
      <c r="L11" s="51">
        <f>K11*100/K39</f>
        <v>1.5810276679841897</v>
      </c>
      <c r="M11" s="2"/>
    </row>
    <row r="12" spans="1:13" s="7" customFormat="1" ht="12.75">
      <c r="A12" s="77" t="s">
        <v>6</v>
      </c>
      <c r="B12" s="99">
        <v>4522650</v>
      </c>
      <c r="C12" s="99">
        <v>1800000</v>
      </c>
      <c r="D12" s="99">
        <v>7742033</v>
      </c>
      <c r="E12" s="101">
        <v>1498830</v>
      </c>
      <c r="F12" s="101">
        <v>3523785</v>
      </c>
      <c r="G12" s="101">
        <v>4416019</v>
      </c>
      <c r="H12" s="105">
        <v>4797316</v>
      </c>
      <c r="I12" s="39" t="s">
        <v>33</v>
      </c>
      <c r="J12" s="40">
        <v>2000000</v>
      </c>
      <c r="K12" s="99">
        <v>7000000</v>
      </c>
      <c r="L12" s="107">
        <f>K12*100/K39</f>
        <v>9.22266139657444</v>
      </c>
      <c r="M12" s="2"/>
    </row>
    <row r="13" spans="1:13" s="7" customFormat="1" ht="12.75">
      <c r="A13" s="78"/>
      <c r="B13" s="104"/>
      <c r="C13" s="104"/>
      <c r="D13" s="104"/>
      <c r="E13" s="110"/>
      <c r="F13" s="110"/>
      <c r="G13" s="110"/>
      <c r="H13" s="106"/>
      <c r="I13" s="66" t="s">
        <v>57</v>
      </c>
      <c r="J13" s="37">
        <v>2500000</v>
      </c>
      <c r="K13" s="104"/>
      <c r="L13" s="109"/>
      <c r="M13" s="2"/>
    </row>
    <row r="14" spans="1:13" s="7" customFormat="1" ht="13.5" thickBot="1">
      <c r="A14" s="78"/>
      <c r="B14" s="104"/>
      <c r="C14" s="104"/>
      <c r="D14" s="104"/>
      <c r="E14" s="110"/>
      <c r="F14" s="110"/>
      <c r="G14" s="110"/>
      <c r="H14" s="106"/>
      <c r="I14" s="66" t="s">
        <v>56</v>
      </c>
      <c r="J14" s="37">
        <v>2500000</v>
      </c>
      <c r="K14" s="104"/>
      <c r="L14" s="109"/>
      <c r="M14" s="2"/>
    </row>
    <row r="15" spans="1:13" s="7" customFormat="1" ht="12.75">
      <c r="A15" s="81" t="s">
        <v>20</v>
      </c>
      <c r="B15" s="99">
        <v>5964950</v>
      </c>
      <c r="C15" s="99">
        <v>12215000</v>
      </c>
      <c r="D15" s="99">
        <v>10996871</v>
      </c>
      <c r="E15" s="101">
        <v>10978885</v>
      </c>
      <c r="F15" s="101">
        <v>8035169</v>
      </c>
      <c r="G15" s="101">
        <v>9482157</v>
      </c>
      <c r="H15" s="105">
        <v>11700000</v>
      </c>
      <c r="I15" s="52" t="s">
        <v>34</v>
      </c>
      <c r="J15" s="45">
        <v>4000000</v>
      </c>
      <c r="K15" s="99">
        <v>13500000</v>
      </c>
      <c r="L15" s="107">
        <f>K15*100/K39</f>
        <v>17.786561264822133</v>
      </c>
      <c r="M15" s="74"/>
    </row>
    <row r="16" spans="1:13" s="7" customFormat="1" ht="12.75">
      <c r="A16" s="82"/>
      <c r="B16" s="104"/>
      <c r="C16" s="104"/>
      <c r="D16" s="104"/>
      <c r="E16" s="110"/>
      <c r="F16" s="102"/>
      <c r="G16" s="102"/>
      <c r="H16" s="106"/>
      <c r="I16" s="46" t="s">
        <v>35</v>
      </c>
      <c r="J16" s="47">
        <v>2500000</v>
      </c>
      <c r="K16" s="104"/>
      <c r="L16" s="109"/>
      <c r="M16" s="74"/>
    </row>
    <row r="17" spans="1:13" s="7" customFormat="1" ht="12.75">
      <c r="A17" s="82"/>
      <c r="B17" s="104"/>
      <c r="C17" s="104"/>
      <c r="D17" s="104"/>
      <c r="E17" s="110"/>
      <c r="F17" s="102"/>
      <c r="G17" s="102"/>
      <c r="H17" s="106"/>
      <c r="I17" s="46" t="s">
        <v>36</v>
      </c>
      <c r="J17" s="47">
        <v>4000000</v>
      </c>
      <c r="K17" s="104"/>
      <c r="L17" s="109"/>
      <c r="M17" s="74"/>
    </row>
    <row r="18" spans="1:13" s="7" customFormat="1" ht="12.75">
      <c r="A18" s="82"/>
      <c r="B18" s="104"/>
      <c r="C18" s="104"/>
      <c r="D18" s="104"/>
      <c r="E18" s="110"/>
      <c r="F18" s="102"/>
      <c r="G18" s="102"/>
      <c r="H18" s="106"/>
      <c r="I18" s="86" t="s">
        <v>58</v>
      </c>
      <c r="J18" s="87">
        <v>2000000</v>
      </c>
      <c r="K18" s="104"/>
      <c r="L18" s="109"/>
      <c r="M18" s="74"/>
    </row>
    <row r="19" spans="1:13" s="7" customFormat="1" ht="13.5" thickBot="1">
      <c r="A19" s="83"/>
      <c r="B19" s="100"/>
      <c r="C19" s="100"/>
      <c r="D19" s="100"/>
      <c r="E19" s="114"/>
      <c r="F19" s="103"/>
      <c r="G19" s="103"/>
      <c r="H19" s="75"/>
      <c r="I19" s="48" t="s">
        <v>37</v>
      </c>
      <c r="J19" s="43">
        <v>1000000</v>
      </c>
      <c r="K19" s="100"/>
      <c r="L19" s="108"/>
      <c r="M19" s="74"/>
    </row>
    <row r="20" spans="1:13" s="7" customFormat="1" ht="12.75">
      <c r="A20" s="81" t="s">
        <v>21</v>
      </c>
      <c r="B20" s="99">
        <v>5821700</v>
      </c>
      <c r="C20" s="99">
        <v>10022656</v>
      </c>
      <c r="D20" s="99">
        <v>3996294</v>
      </c>
      <c r="E20" s="101">
        <v>6996661</v>
      </c>
      <c r="F20" s="101">
        <v>5463001</v>
      </c>
      <c r="G20" s="101">
        <v>6380608</v>
      </c>
      <c r="H20" s="105">
        <v>6986383</v>
      </c>
      <c r="I20" s="52" t="s">
        <v>38</v>
      </c>
      <c r="J20" s="45">
        <v>500000</v>
      </c>
      <c r="K20" s="99">
        <v>7000000</v>
      </c>
      <c r="L20" s="107">
        <f>K20*100/K39</f>
        <v>9.22266139657444</v>
      </c>
      <c r="M20" s="2"/>
    </row>
    <row r="21" spans="1:13" s="1" customFormat="1" ht="12.75">
      <c r="A21" s="82"/>
      <c r="B21" s="104"/>
      <c r="C21" s="104"/>
      <c r="D21" s="104"/>
      <c r="E21" s="110"/>
      <c r="F21" s="102"/>
      <c r="G21" s="102"/>
      <c r="H21" s="106"/>
      <c r="I21" s="54" t="s">
        <v>39</v>
      </c>
      <c r="J21" s="55">
        <v>2000000</v>
      </c>
      <c r="K21" s="104"/>
      <c r="L21" s="109"/>
      <c r="M21" s="73"/>
    </row>
    <row r="22" spans="1:13" s="1" customFormat="1" ht="12.75">
      <c r="A22" s="82"/>
      <c r="B22" s="104"/>
      <c r="C22" s="104"/>
      <c r="D22" s="104"/>
      <c r="E22" s="110"/>
      <c r="F22" s="102"/>
      <c r="G22" s="102"/>
      <c r="H22" s="106"/>
      <c r="I22" s="56" t="s">
        <v>40</v>
      </c>
      <c r="J22" s="57">
        <v>2000000</v>
      </c>
      <c r="K22" s="104"/>
      <c r="L22" s="109"/>
      <c r="M22" s="73"/>
    </row>
    <row r="23" spans="1:13" s="7" customFormat="1" ht="13.5" thickBot="1">
      <c r="A23" s="83"/>
      <c r="B23" s="100"/>
      <c r="C23" s="100"/>
      <c r="D23" s="100"/>
      <c r="E23" s="114"/>
      <c r="F23" s="103"/>
      <c r="G23" s="103"/>
      <c r="H23" s="75"/>
      <c r="I23" s="48" t="s">
        <v>41</v>
      </c>
      <c r="J23" s="43">
        <v>2500000</v>
      </c>
      <c r="K23" s="100"/>
      <c r="L23" s="108"/>
      <c r="M23" s="73"/>
    </row>
    <row r="24" spans="1:13" s="7" customFormat="1" ht="13.5" thickBot="1">
      <c r="A24" s="27" t="s">
        <v>7</v>
      </c>
      <c r="B24" s="15">
        <v>0</v>
      </c>
      <c r="C24" s="15">
        <v>4999769</v>
      </c>
      <c r="D24" s="15">
        <v>380000</v>
      </c>
      <c r="E24" s="16">
        <v>4647106</v>
      </c>
      <c r="F24" s="16">
        <v>2119000</v>
      </c>
      <c r="G24" s="16">
        <v>0</v>
      </c>
      <c r="H24" s="21">
        <v>0</v>
      </c>
      <c r="I24" s="58" t="s">
        <v>17</v>
      </c>
      <c r="J24" s="45">
        <v>0</v>
      </c>
      <c r="K24" s="15">
        <v>0</v>
      </c>
      <c r="L24" s="41">
        <f>K24*100/K39</f>
        <v>0</v>
      </c>
      <c r="M24" s="2"/>
    </row>
    <row r="25" spans="1:13" s="9" customFormat="1" ht="12.75">
      <c r="A25" s="77" t="s">
        <v>8</v>
      </c>
      <c r="B25" s="99">
        <v>4098915</v>
      </c>
      <c r="C25" s="99">
        <v>7849256</v>
      </c>
      <c r="D25" s="99">
        <v>7558627</v>
      </c>
      <c r="E25" s="101">
        <v>8478515</v>
      </c>
      <c r="F25" s="101">
        <v>5202605</v>
      </c>
      <c r="G25" s="101">
        <v>5285952</v>
      </c>
      <c r="H25" s="105">
        <v>4720919</v>
      </c>
      <c r="I25" s="39" t="s">
        <v>42</v>
      </c>
      <c r="J25" s="59">
        <v>1500000</v>
      </c>
      <c r="K25" s="99">
        <v>5600000</v>
      </c>
      <c r="L25" s="107">
        <f>K25*100/K39</f>
        <v>7.378129117259552</v>
      </c>
      <c r="M25" s="73"/>
    </row>
    <row r="26" spans="1:13" s="8" customFormat="1" ht="12.75">
      <c r="A26" s="113"/>
      <c r="B26" s="104"/>
      <c r="C26" s="104"/>
      <c r="D26" s="104"/>
      <c r="E26" s="110"/>
      <c r="F26" s="102"/>
      <c r="G26" s="102"/>
      <c r="H26" s="106"/>
      <c r="I26" s="46" t="s">
        <v>43</v>
      </c>
      <c r="J26" s="55">
        <v>1500000</v>
      </c>
      <c r="K26" s="104"/>
      <c r="L26" s="109"/>
      <c r="M26" s="2"/>
    </row>
    <row r="27" spans="1:13" s="8" customFormat="1" ht="12.75">
      <c r="A27" s="113"/>
      <c r="B27" s="104"/>
      <c r="C27" s="104"/>
      <c r="D27" s="104"/>
      <c r="E27" s="110"/>
      <c r="F27" s="102"/>
      <c r="G27" s="102"/>
      <c r="H27" s="106"/>
      <c r="I27" s="46" t="s">
        <v>44</v>
      </c>
      <c r="J27" s="47">
        <v>600000</v>
      </c>
      <c r="K27" s="104"/>
      <c r="L27" s="109"/>
      <c r="M27" s="2"/>
    </row>
    <row r="28" spans="1:13" s="8" customFormat="1" ht="12.75">
      <c r="A28" s="113"/>
      <c r="B28" s="104"/>
      <c r="C28" s="104"/>
      <c r="D28" s="104"/>
      <c r="E28" s="110"/>
      <c r="F28" s="102"/>
      <c r="G28" s="102"/>
      <c r="H28" s="106"/>
      <c r="I28" s="46" t="s">
        <v>45</v>
      </c>
      <c r="J28" s="47">
        <v>1000000</v>
      </c>
      <c r="K28" s="104"/>
      <c r="L28" s="109"/>
      <c r="M28" s="2"/>
    </row>
    <row r="29" spans="1:13" s="8" customFormat="1" ht="12.75">
      <c r="A29" s="113"/>
      <c r="B29" s="104"/>
      <c r="C29" s="104"/>
      <c r="D29" s="104"/>
      <c r="E29" s="110"/>
      <c r="F29" s="102"/>
      <c r="G29" s="102"/>
      <c r="H29" s="106"/>
      <c r="I29" s="46" t="s">
        <v>46</v>
      </c>
      <c r="J29" s="47">
        <v>500000</v>
      </c>
      <c r="K29" s="104"/>
      <c r="L29" s="109"/>
      <c r="M29" s="2"/>
    </row>
    <row r="30" spans="1:13" s="7" customFormat="1" ht="13.5" thickBot="1">
      <c r="A30" s="112"/>
      <c r="B30" s="100"/>
      <c r="C30" s="100"/>
      <c r="D30" s="100"/>
      <c r="E30" s="114"/>
      <c r="F30" s="103"/>
      <c r="G30" s="103"/>
      <c r="H30" s="75"/>
      <c r="I30" s="53" t="s">
        <v>47</v>
      </c>
      <c r="J30" s="50">
        <v>500000</v>
      </c>
      <c r="K30" s="100"/>
      <c r="L30" s="108"/>
      <c r="M30" s="2"/>
    </row>
    <row r="31" spans="1:13" s="6" customFormat="1" ht="13.5" thickBot="1">
      <c r="A31" s="29" t="s">
        <v>16</v>
      </c>
      <c r="B31" s="13">
        <v>1999900</v>
      </c>
      <c r="C31" s="13">
        <v>3000000</v>
      </c>
      <c r="D31" s="13">
        <v>3800000</v>
      </c>
      <c r="E31" s="14">
        <v>4987462</v>
      </c>
      <c r="F31" s="14">
        <v>5499252</v>
      </c>
      <c r="G31" s="14">
        <v>6499462</v>
      </c>
      <c r="H31" s="20">
        <v>10000000</v>
      </c>
      <c r="I31" s="60" t="s">
        <v>48</v>
      </c>
      <c r="J31" s="61">
        <v>10000000</v>
      </c>
      <c r="K31" s="13">
        <v>10000000</v>
      </c>
      <c r="L31" s="62">
        <f>K31*100/K39</f>
        <v>13.175230566534914</v>
      </c>
      <c r="M31" s="2"/>
    </row>
    <row r="32" spans="1:13" s="7" customFormat="1" ht="13.5" thickBot="1">
      <c r="A32" s="30" t="s">
        <v>15</v>
      </c>
      <c r="B32" s="13">
        <v>522625</v>
      </c>
      <c r="C32" s="13">
        <v>0</v>
      </c>
      <c r="D32" s="13">
        <v>536485</v>
      </c>
      <c r="E32" s="14">
        <v>0</v>
      </c>
      <c r="F32" s="14">
        <v>0</v>
      </c>
      <c r="G32" s="14">
        <v>0</v>
      </c>
      <c r="H32" s="20">
        <v>0</v>
      </c>
      <c r="I32" s="63" t="s">
        <v>17</v>
      </c>
      <c r="J32" s="61">
        <v>0</v>
      </c>
      <c r="K32" s="13">
        <v>0</v>
      </c>
      <c r="L32" s="62">
        <f>K32*100/K39</f>
        <v>0</v>
      </c>
      <c r="M32" s="2"/>
    </row>
    <row r="33" spans="1:13" s="6" customFormat="1" ht="13.5" thickBot="1">
      <c r="A33" s="31" t="s">
        <v>9</v>
      </c>
      <c r="B33" s="13">
        <v>70000</v>
      </c>
      <c r="C33" s="13">
        <v>500000</v>
      </c>
      <c r="D33" s="13">
        <v>1814119</v>
      </c>
      <c r="E33" s="14">
        <v>1092280</v>
      </c>
      <c r="F33" s="14">
        <v>0</v>
      </c>
      <c r="G33" s="14">
        <v>0</v>
      </c>
      <c r="H33" s="20">
        <v>0</v>
      </c>
      <c r="I33" s="70" t="s">
        <v>49</v>
      </c>
      <c r="J33" s="61">
        <v>1000000</v>
      </c>
      <c r="K33" s="13">
        <v>1000000</v>
      </c>
      <c r="L33" s="62">
        <f>K33*100/K39</f>
        <v>1.3175230566534915</v>
      </c>
      <c r="M33" s="2"/>
    </row>
    <row r="34" spans="1:13" s="6" customFormat="1" ht="12.75">
      <c r="A34" s="79" t="s">
        <v>10</v>
      </c>
      <c r="B34" s="99">
        <v>0</v>
      </c>
      <c r="C34" s="99">
        <v>1599826</v>
      </c>
      <c r="D34" s="99">
        <v>5138846</v>
      </c>
      <c r="E34" s="101">
        <v>5698930</v>
      </c>
      <c r="F34" s="101">
        <v>4099089</v>
      </c>
      <c r="G34" s="101">
        <v>3048836</v>
      </c>
      <c r="H34" s="105">
        <v>2592451</v>
      </c>
      <c r="I34" s="64" t="s">
        <v>50</v>
      </c>
      <c r="J34" s="40">
        <v>2000000</v>
      </c>
      <c r="K34" s="99">
        <v>3500000</v>
      </c>
      <c r="L34" s="107">
        <f>K34*100/K39</f>
        <v>4.61133069828722</v>
      </c>
      <c r="M34" s="2"/>
    </row>
    <row r="35" spans="1:13" s="6" customFormat="1" ht="13.5" thickBot="1">
      <c r="A35" s="80"/>
      <c r="B35" s="100"/>
      <c r="C35" s="100"/>
      <c r="D35" s="100"/>
      <c r="E35" s="114"/>
      <c r="F35" s="103"/>
      <c r="G35" s="103"/>
      <c r="H35" s="75"/>
      <c r="I35" s="65" t="s">
        <v>54</v>
      </c>
      <c r="J35" s="43">
        <v>1500000</v>
      </c>
      <c r="K35" s="100"/>
      <c r="L35" s="108"/>
      <c r="M35" s="2"/>
    </row>
    <row r="36" spans="1:13" s="6" customFormat="1" ht="13.5" thickBot="1">
      <c r="A36" s="30" t="s">
        <v>11</v>
      </c>
      <c r="B36" s="13">
        <v>0</v>
      </c>
      <c r="C36" s="13">
        <v>1382512</v>
      </c>
      <c r="D36" s="13">
        <v>2395250</v>
      </c>
      <c r="E36" s="14">
        <v>2000000</v>
      </c>
      <c r="F36" s="14">
        <v>2500000</v>
      </c>
      <c r="G36" s="14">
        <v>0</v>
      </c>
      <c r="H36" s="20">
        <v>0</v>
      </c>
      <c r="I36" s="63" t="s">
        <v>17</v>
      </c>
      <c r="J36" s="61">
        <v>0</v>
      </c>
      <c r="K36" s="13">
        <v>0</v>
      </c>
      <c r="L36" s="62">
        <f>K36*100/K39</f>
        <v>0</v>
      </c>
      <c r="M36" s="2"/>
    </row>
    <row r="37" spans="1:13" s="6" customFormat="1" ht="13.5" thickBot="1">
      <c r="A37" s="31" t="s">
        <v>12</v>
      </c>
      <c r="B37" s="13">
        <v>2000000</v>
      </c>
      <c r="C37" s="13">
        <v>1452200</v>
      </c>
      <c r="D37" s="13">
        <v>1759794</v>
      </c>
      <c r="E37" s="14">
        <v>1500000</v>
      </c>
      <c r="F37" s="14">
        <v>0</v>
      </c>
      <c r="G37" s="14">
        <v>1300000</v>
      </c>
      <c r="H37" s="21">
        <v>0</v>
      </c>
      <c r="I37" s="63" t="s">
        <v>17</v>
      </c>
      <c r="J37" s="40">
        <v>0</v>
      </c>
      <c r="K37" s="13">
        <v>0</v>
      </c>
      <c r="L37" s="62">
        <f>K37*100/K39</f>
        <v>0</v>
      </c>
      <c r="M37" s="2"/>
    </row>
    <row r="38" spans="1:13" s="7" customFormat="1" ht="13.5" thickBot="1">
      <c r="A38" s="27" t="s">
        <v>19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6">
        <v>0</v>
      </c>
      <c r="H38" s="21">
        <v>0</v>
      </c>
      <c r="I38" s="58" t="s">
        <v>17</v>
      </c>
      <c r="J38" s="45">
        <v>0</v>
      </c>
      <c r="K38" s="15">
        <v>0</v>
      </c>
      <c r="L38" s="41">
        <f>K38*100/K39</f>
        <v>0</v>
      </c>
      <c r="M38" s="2"/>
    </row>
    <row r="39" spans="1:13" s="4" customFormat="1" ht="15.75">
      <c r="A39" s="32" t="s">
        <v>13</v>
      </c>
      <c r="B39" s="33">
        <f aca="true" t="shared" si="0" ref="B39:G39">SUM(B5:B38)</f>
        <v>41509173</v>
      </c>
      <c r="C39" s="33">
        <f t="shared" si="0"/>
        <v>74327406</v>
      </c>
      <c r="D39" s="33">
        <f t="shared" si="0"/>
        <v>72006848</v>
      </c>
      <c r="E39" s="34">
        <f t="shared" si="0"/>
        <v>69313367</v>
      </c>
      <c r="F39" s="34">
        <f t="shared" si="0"/>
        <v>62820503</v>
      </c>
      <c r="G39" s="34">
        <f t="shared" si="0"/>
        <v>58859159</v>
      </c>
      <c r="H39" s="35">
        <f>SUM(H5:H38)</f>
        <v>68016332</v>
      </c>
      <c r="I39" s="67" t="s">
        <v>59</v>
      </c>
      <c r="J39" s="68">
        <f>SUM(J5:J38)</f>
        <v>75900000</v>
      </c>
      <c r="K39" s="33">
        <f>SUM(K5:K38)</f>
        <v>75900000</v>
      </c>
      <c r="L39" s="69">
        <f>SUM(L5:L38)</f>
        <v>99.99999999999999</v>
      </c>
      <c r="M39" s="2"/>
    </row>
    <row r="40" spans="1:13" ht="12.75">
      <c r="A40" s="23" t="s">
        <v>26</v>
      </c>
      <c r="M40" s="2"/>
    </row>
    <row r="41" ht="12.75">
      <c r="J41" s="5"/>
    </row>
    <row r="42" spans="1:9" ht="12.75">
      <c r="A42" s="3"/>
      <c r="I42" s="3"/>
    </row>
    <row r="43" spans="1:9" ht="12.75">
      <c r="A43" s="5"/>
      <c r="D43" s="24"/>
      <c r="I43" s="5"/>
    </row>
    <row r="44" ht="12.75">
      <c r="B44" s="24"/>
    </row>
  </sheetData>
  <mergeCells count="66">
    <mergeCell ref="K6:K7"/>
    <mergeCell ref="L6:L7"/>
    <mergeCell ref="F6:F7"/>
    <mergeCell ref="G6:G7"/>
    <mergeCell ref="H6:H7"/>
    <mergeCell ref="F34:F35"/>
    <mergeCell ref="F12:F14"/>
    <mergeCell ref="F15:F19"/>
    <mergeCell ref="F20:F23"/>
    <mergeCell ref="F25:F30"/>
    <mergeCell ref="D6:D7"/>
    <mergeCell ref="E6:E7"/>
    <mergeCell ref="E25:E30"/>
    <mergeCell ref="D34:D35"/>
    <mergeCell ref="E34:E35"/>
    <mergeCell ref="E15:E19"/>
    <mergeCell ref="D20:D23"/>
    <mergeCell ref="E20:E23"/>
    <mergeCell ref="D12:D14"/>
    <mergeCell ref="E12:E14"/>
    <mergeCell ref="D25:D30"/>
    <mergeCell ref="C34:C35"/>
    <mergeCell ref="B25:B30"/>
    <mergeCell ref="C25:C30"/>
    <mergeCell ref="C6:C7"/>
    <mergeCell ref="A12:A14"/>
    <mergeCell ref="C12:C14"/>
    <mergeCell ref="A34:A35"/>
    <mergeCell ref="A15:A19"/>
    <mergeCell ref="A20:A23"/>
    <mergeCell ref="A6:A7"/>
    <mergeCell ref="B6:B7"/>
    <mergeCell ref="B34:B35"/>
    <mergeCell ref="A25:A30"/>
    <mergeCell ref="L34:L35"/>
    <mergeCell ref="L25:L30"/>
    <mergeCell ref="L20:L23"/>
    <mergeCell ref="G12:G14"/>
    <mergeCell ref="G15:G19"/>
    <mergeCell ref="L12:L14"/>
    <mergeCell ref="L15:L19"/>
    <mergeCell ref="H15:H19"/>
    <mergeCell ref="H20:H23"/>
    <mergeCell ref="H25:H30"/>
    <mergeCell ref="H12:H14"/>
    <mergeCell ref="B12:B14"/>
    <mergeCell ref="B15:B19"/>
    <mergeCell ref="B20:B23"/>
    <mergeCell ref="D15:D19"/>
    <mergeCell ref="C20:C23"/>
    <mergeCell ref="C15:C19"/>
    <mergeCell ref="K12:K14"/>
    <mergeCell ref="K15:K19"/>
    <mergeCell ref="K20:K23"/>
    <mergeCell ref="K25:K30"/>
    <mergeCell ref="K34:K35"/>
    <mergeCell ref="G20:G23"/>
    <mergeCell ref="G25:G30"/>
    <mergeCell ref="G34:G35"/>
    <mergeCell ref="H34:H35"/>
    <mergeCell ref="L3:L4"/>
    <mergeCell ref="B3:H3"/>
    <mergeCell ref="A3:A4"/>
    <mergeCell ref="I3:I4"/>
    <mergeCell ref="J3:J4"/>
    <mergeCell ref="K3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2009-01-08T06:57:10Z</cp:lastPrinted>
  <dcterms:created xsi:type="dcterms:W3CDTF">2003-04-28T07:24:54Z</dcterms:created>
  <dcterms:modified xsi:type="dcterms:W3CDTF">2009-01-08T06:57:12Z</dcterms:modified>
  <cp:category/>
  <cp:version/>
  <cp:contentType/>
  <cp:contentStatus/>
</cp:coreProperties>
</file>