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7815" activeTab="0"/>
  </bookViews>
  <sheets>
    <sheet name="Sleva SP - odobrní zam." sheetId="1" r:id="rId1"/>
    <sheet name="Sleva SP - administrativní zam." sheetId="2" r:id="rId2"/>
  </sheets>
  <definedNames/>
  <calcPr fullCalcOnLoad="1"/>
</workbook>
</file>

<file path=xl/comments1.xml><?xml version="1.0" encoding="utf-8"?>
<comments xmlns="http://schemas.openxmlformats.org/spreadsheetml/2006/main">
  <authors>
    <author>lisova</author>
  </authors>
  <commentList>
    <comment ref="A16" authorId="0">
      <text>
        <r>
          <rPr>
            <b/>
            <sz val="8"/>
            <rFont val="Tahoma"/>
            <family val="0"/>
          </rPr>
          <t>lisova:</t>
        </r>
        <r>
          <rPr>
            <sz val="8"/>
            <rFont val="Tahoma"/>
            <family val="0"/>
          </rPr>
          <t xml:space="preserve">
Vyplňte jméno a příjmení pracovníka zapojeného do projektu, za kterého byla uplatněna sleva na sociálním pojištění</t>
        </r>
      </text>
    </comment>
    <comment ref="C16" authorId="0">
      <text>
        <r>
          <rPr>
            <b/>
            <sz val="8"/>
            <rFont val="Tahoma"/>
            <family val="0"/>
          </rPr>
          <t>lisova:</t>
        </r>
        <r>
          <rPr>
            <sz val="8"/>
            <rFont val="Tahoma"/>
            <family val="0"/>
          </rPr>
          <t xml:space="preserve">
Uveďte vyměřovací základ pracovníka, který byl použit pro vypočtení slevy na sociálním pojištěni</t>
        </r>
      </text>
    </comment>
    <comment ref="H16" authorId="0">
      <text>
        <r>
          <rPr>
            <b/>
            <sz val="8"/>
            <rFont val="Tahoma"/>
            <family val="0"/>
          </rPr>
          <t>lisova:</t>
        </r>
        <r>
          <rPr>
            <sz val="8"/>
            <rFont val="Tahoma"/>
            <family val="0"/>
          </rPr>
          <t xml:space="preserve">
Uveďte vyměřovací základ (hrubou mzdu) vztahující se k projektu</t>
        </r>
      </text>
    </comment>
  </commentList>
</comments>
</file>

<file path=xl/comments2.xml><?xml version="1.0" encoding="utf-8"?>
<comments xmlns="http://schemas.openxmlformats.org/spreadsheetml/2006/main">
  <authors>
    <author>lisova</author>
  </authors>
  <commentList>
    <comment ref="A16" authorId="0">
      <text>
        <r>
          <rPr>
            <b/>
            <sz val="8"/>
            <rFont val="Tahoma"/>
            <family val="0"/>
          </rPr>
          <t>lisova:</t>
        </r>
        <r>
          <rPr>
            <sz val="8"/>
            <rFont val="Tahoma"/>
            <family val="0"/>
          </rPr>
          <t xml:space="preserve">
Vyplňte jméno a příjmení pracovníka zapojeného do projektu, za kterého byla uplatněna sleva na sociálním pojištění</t>
        </r>
      </text>
    </comment>
    <comment ref="C16" authorId="0">
      <text>
        <r>
          <rPr>
            <b/>
            <sz val="8"/>
            <rFont val="Tahoma"/>
            <family val="0"/>
          </rPr>
          <t>lisova:</t>
        </r>
        <r>
          <rPr>
            <sz val="8"/>
            <rFont val="Tahoma"/>
            <family val="0"/>
          </rPr>
          <t xml:space="preserve">
Uveďte vyměřovací základ pracovníka, který byl použit pro vypočtení slevy na sociálním pojištěni</t>
        </r>
      </text>
    </comment>
    <comment ref="H16" authorId="0">
      <text>
        <r>
          <rPr>
            <b/>
            <sz val="8"/>
            <rFont val="Tahoma"/>
            <family val="0"/>
          </rPr>
          <t>lisova:</t>
        </r>
        <r>
          <rPr>
            <sz val="8"/>
            <rFont val="Tahoma"/>
            <family val="0"/>
          </rPr>
          <t xml:space="preserve">
Uveďte vyměřovací základ (hrubou mzdu) vztahující se k projektu</t>
        </r>
      </text>
    </comment>
  </commentList>
</comments>
</file>

<file path=xl/sharedStrings.xml><?xml version="1.0" encoding="utf-8"?>
<sst xmlns="http://schemas.openxmlformats.org/spreadsheetml/2006/main" count="40" uniqueCount="21">
  <si>
    <t>Rozdíl</t>
  </si>
  <si>
    <t>Započitatelný vyměřovací základ zaměstnance celkem</t>
  </si>
  <si>
    <t>1,15 násobek průměrné mzdy</t>
  </si>
  <si>
    <t>Název projektu:</t>
  </si>
  <si>
    <t>Registrační číslo:</t>
  </si>
  <si>
    <t>Žadatel:</t>
  </si>
  <si>
    <t>Měsíc:</t>
  </si>
  <si>
    <t>Sleva připadající na projekt</t>
  </si>
  <si>
    <t>Datum</t>
  </si>
  <si>
    <t>Celkem</t>
  </si>
  <si>
    <t>1) Uvádí se všichni členové realizačního týmu, u kterých byla v daném měsíci uplatněna sleva na sociálním pojištění</t>
  </si>
  <si>
    <t>2) Je možné přidávat další řádky</t>
  </si>
  <si>
    <t>Vykazování slevy na sociálním pojištění - administrativní zaměstnanci</t>
  </si>
  <si>
    <t>Vykazování slevy na sociálním pojištění - odborní zaměstnanci</t>
  </si>
  <si>
    <t>25% vyměřovacího základu</t>
  </si>
  <si>
    <t>Vypočítaná sleva</t>
  </si>
  <si>
    <t>Skutečná sleva</t>
  </si>
  <si>
    <t>2) Započitatelný vyměřovací základ zaměstnance celkem nesmí být větší než 27 100,- Kč</t>
  </si>
  <si>
    <t>Započitatelný vyměřovací základ zaměstnance pro projekt</t>
  </si>
  <si>
    <t>Podpis oprávněné osoby</t>
  </si>
  <si>
    <t>Jméno a příjmení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</si>
</sst>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2" borderId="1" xfId="0" applyNumberFormat="1" applyFill="1" applyBorder="1" applyAlignment="1">
      <alignment/>
    </xf>
    <xf numFmtId="0" fontId="4" fillId="0" borderId="0" xfId="0" applyFont="1" applyAlignment="1">
      <alignment/>
    </xf>
    <xf numFmtId="4" fontId="1" fillId="2" borderId="1" xfId="0" applyNumberFormat="1" applyFont="1" applyFill="1" applyBorder="1" applyAlignment="1">
      <alignment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/>
    </xf>
    <xf numFmtId="4" fontId="1" fillId="3" borderId="2" xfId="0" applyNumberFormat="1" applyFont="1" applyFill="1" applyBorder="1" applyAlignment="1">
      <alignment/>
    </xf>
    <xf numFmtId="0" fontId="1" fillId="3" borderId="1" xfId="0" applyFont="1" applyFill="1" applyBorder="1" applyAlignment="1">
      <alignment horizontal="left" vertical="center"/>
    </xf>
    <xf numFmtId="4" fontId="0" fillId="3" borderId="3" xfId="0" applyNumberFormat="1" applyFill="1" applyBorder="1" applyAlignment="1">
      <alignment/>
    </xf>
    <xf numFmtId="0" fontId="0" fillId="0" borderId="1" xfId="0" applyBorder="1" applyAlignment="1" applyProtection="1">
      <alignment/>
      <protection locked="0"/>
    </xf>
    <xf numFmtId="4" fontId="0" fillId="0" borderId="1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 horizontal="left" vertical="center"/>
      <protection locked="0"/>
    </xf>
    <xf numFmtId="4" fontId="1" fillId="0" borderId="0" xfId="0" applyNumberFormat="1" applyFont="1" applyFill="1" applyBorder="1" applyAlignment="1">
      <alignment/>
    </xf>
    <xf numFmtId="4" fontId="0" fillId="2" borderId="2" xfId="0" applyNumberFormat="1" applyFill="1" applyBorder="1" applyAlignment="1">
      <alignment/>
    </xf>
    <xf numFmtId="4" fontId="0" fillId="0" borderId="0" xfId="0" applyNumberFormat="1" applyBorder="1" applyAlignment="1" applyProtection="1">
      <alignment/>
      <protection locked="0"/>
    </xf>
    <xf numFmtId="4" fontId="0" fillId="0" borderId="2" xfId="0" applyNumberFormat="1" applyFill="1" applyBorder="1" applyAlignment="1">
      <alignment/>
    </xf>
    <xf numFmtId="4" fontId="0" fillId="0" borderId="3" xfId="0" applyNumberFormat="1" applyFill="1" applyBorder="1" applyAlignment="1">
      <alignment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66675</xdr:colOff>
      <xdr:row>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675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66675</xdr:colOff>
      <xdr:row>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675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I34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25.00390625" style="0" customWidth="1"/>
    <col min="2" max="2" width="12.8515625" style="0" customWidth="1"/>
    <col min="3" max="4" width="14.28125" style="0" customWidth="1"/>
    <col min="5" max="5" width="11.421875" style="0" customWidth="1"/>
    <col min="6" max="7" width="13.57421875" style="0" customWidth="1"/>
    <col min="8" max="8" width="15.140625" style="0" customWidth="1"/>
    <col min="9" max="9" width="11.421875" style="0" customWidth="1"/>
  </cols>
  <sheetData>
    <row r="9" ht="23.25">
      <c r="A9" s="3" t="s">
        <v>13</v>
      </c>
    </row>
    <row r="11" spans="1:7" ht="12.75">
      <c r="A11" s="9" t="s">
        <v>5</v>
      </c>
      <c r="B11" s="19"/>
      <c r="C11" s="19"/>
      <c r="D11" s="19"/>
      <c r="E11" s="19"/>
      <c r="F11" s="13"/>
      <c r="G11" s="13"/>
    </row>
    <row r="12" spans="1:7" ht="26.25" customHeight="1">
      <c r="A12" s="9" t="s">
        <v>3</v>
      </c>
      <c r="B12" s="19"/>
      <c r="C12" s="20"/>
      <c r="D12" s="20"/>
      <c r="E12" s="21"/>
      <c r="F12" s="13"/>
      <c r="G12" s="13"/>
    </row>
    <row r="13" spans="1:7" ht="12.75">
      <c r="A13" s="9" t="s">
        <v>4</v>
      </c>
      <c r="B13" s="19"/>
      <c r="C13" s="19"/>
      <c r="D13" s="19"/>
      <c r="E13" s="19"/>
      <c r="F13" s="13"/>
      <c r="G13" s="13"/>
    </row>
    <row r="14" spans="1:7" ht="12.75">
      <c r="A14" s="9" t="s">
        <v>6</v>
      </c>
      <c r="B14" s="19"/>
      <c r="C14" s="19"/>
      <c r="D14" s="19"/>
      <c r="E14" s="19"/>
      <c r="F14" s="13"/>
      <c r="G14" s="13"/>
    </row>
    <row r="16" spans="1:9" ht="62.25" customHeight="1">
      <c r="A16" s="5" t="s">
        <v>20</v>
      </c>
      <c r="B16" s="6" t="s">
        <v>2</v>
      </c>
      <c r="C16" s="6" t="s">
        <v>1</v>
      </c>
      <c r="D16" s="5" t="s">
        <v>0</v>
      </c>
      <c r="E16" s="6" t="s">
        <v>15</v>
      </c>
      <c r="F16" s="6" t="s">
        <v>14</v>
      </c>
      <c r="G16" s="6" t="s">
        <v>16</v>
      </c>
      <c r="H16" s="6" t="s">
        <v>18</v>
      </c>
      <c r="I16" s="6" t="s">
        <v>7</v>
      </c>
    </row>
    <row r="17" spans="1:9" ht="12.75">
      <c r="A17" s="11"/>
      <c r="B17" s="2">
        <v>27100</v>
      </c>
      <c r="C17" s="12"/>
      <c r="D17" s="2">
        <f aca="true" t="shared" si="0" ref="D17:D24">B17-C17</f>
        <v>27100</v>
      </c>
      <c r="E17" s="2">
        <f aca="true" t="shared" si="1" ref="E17:E24">CEILING(D17*0.033,1)</f>
        <v>895</v>
      </c>
      <c r="F17" s="2">
        <f>C17*0.25</f>
        <v>0</v>
      </c>
      <c r="G17" s="2">
        <f>IF(E17&gt;F17,F17,E17)</f>
        <v>0</v>
      </c>
      <c r="H17" s="12"/>
      <c r="I17" s="2">
        <f aca="true" t="shared" si="2" ref="I17:I23">IF(C17="",0,IF(C17=0,0,(H17*G17)/C17))</f>
        <v>0</v>
      </c>
    </row>
    <row r="18" spans="1:9" ht="12.75">
      <c r="A18" s="11"/>
      <c r="B18" s="2">
        <v>27100</v>
      </c>
      <c r="C18" s="12"/>
      <c r="D18" s="2">
        <f t="shared" si="0"/>
        <v>27100</v>
      </c>
      <c r="E18" s="2">
        <f t="shared" si="1"/>
        <v>895</v>
      </c>
      <c r="F18" s="2">
        <f aca="true" t="shared" si="3" ref="F18:F24">C18*0.25</f>
        <v>0</v>
      </c>
      <c r="G18" s="2">
        <f aca="true" t="shared" si="4" ref="G18:G24">IF(E18&gt;F18,F18,E18)</f>
        <v>0</v>
      </c>
      <c r="H18" s="12"/>
      <c r="I18" s="2">
        <f t="shared" si="2"/>
        <v>0</v>
      </c>
    </row>
    <row r="19" spans="1:9" ht="12.75">
      <c r="A19" s="11"/>
      <c r="B19" s="2">
        <v>27100</v>
      </c>
      <c r="C19" s="12"/>
      <c r="D19" s="2">
        <f t="shared" si="0"/>
        <v>27100</v>
      </c>
      <c r="E19" s="2">
        <f t="shared" si="1"/>
        <v>895</v>
      </c>
      <c r="F19" s="2">
        <f t="shared" si="3"/>
        <v>0</v>
      </c>
      <c r="G19" s="2">
        <f t="shared" si="4"/>
        <v>0</v>
      </c>
      <c r="H19" s="12"/>
      <c r="I19" s="2">
        <f t="shared" si="2"/>
        <v>0</v>
      </c>
    </row>
    <row r="20" spans="1:9" ht="12.75">
      <c r="A20" s="11"/>
      <c r="B20" s="2">
        <v>27100</v>
      </c>
      <c r="C20" s="12"/>
      <c r="D20" s="2">
        <f t="shared" si="0"/>
        <v>27100</v>
      </c>
      <c r="E20" s="2">
        <f t="shared" si="1"/>
        <v>895</v>
      </c>
      <c r="F20" s="2">
        <f t="shared" si="3"/>
        <v>0</v>
      </c>
      <c r="G20" s="2">
        <f t="shared" si="4"/>
        <v>0</v>
      </c>
      <c r="H20" s="12"/>
      <c r="I20" s="2">
        <f t="shared" si="2"/>
        <v>0</v>
      </c>
    </row>
    <row r="21" spans="1:9" ht="12.75">
      <c r="A21" s="11"/>
      <c r="B21" s="2">
        <v>27100</v>
      </c>
      <c r="C21" s="12"/>
      <c r="D21" s="2">
        <f t="shared" si="0"/>
        <v>27100</v>
      </c>
      <c r="E21" s="2">
        <f t="shared" si="1"/>
        <v>895</v>
      </c>
      <c r="F21" s="2">
        <f t="shared" si="3"/>
        <v>0</v>
      </c>
      <c r="G21" s="2">
        <f t="shared" si="4"/>
        <v>0</v>
      </c>
      <c r="H21" s="12"/>
      <c r="I21" s="2">
        <f t="shared" si="2"/>
        <v>0</v>
      </c>
    </row>
    <row r="22" spans="1:9" ht="12.75">
      <c r="A22" s="11"/>
      <c r="B22" s="2">
        <v>27100</v>
      </c>
      <c r="C22" s="12"/>
      <c r="D22" s="2">
        <f t="shared" si="0"/>
        <v>27100</v>
      </c>
      <c r="E22" s="2">
        <f t="shared" si="1"/>
        <v>895</v>
      </c>
      <c r="F22" s="2">
        <f t="shared" si="3"/>
        <v>0</v>
      </c>
      <c r="G22" s="2">
        <f t="shared" si="4"/>
        <v>0</v>
      </c>
      <c r="H22" s="12"/>
      <c r="I22" s="2">
        <f t="shared" si="2"/>
        <v>0</v>
      </c>
    </row>
    <row r="23" spans="1:9" ht="12.75">
      <c r="A23" s="11"/>
      <c r="B23" s="2">
        <v>27100</v>
      </c>
      <c r="C23" s="12"/>
      <c r="D23" s="2">
        <f t="shared" si="0"/>
        <v>27100</v>
      </c>
      <c r="E23" s="2">
        <f t="shared" si="1"/>
        <v>895</v>
      </c>
      <c r="F23" s="2">
        <f t="shared" si="3"/>
        <v>0</v>
      </c>
      <c r="G23" s="2">
        <f t="shared" si="4"/>
        <v>0</v>
      </c>
      <c r="H23" s="12"/>
      <c r="I23" s="2">
        <f t="shared" si="2"/>
        <v>0</v>
      </c>
    </row>
    <row r="24" spans="1:9" ht="12.75">
      <c r="A24" s="11"/>
      <c r="B24" s="2">
        <v>27100</v>
      </c>
      <c r="C24" s="12"/>
      <c r="D24" s="2">
        <f t="shared" si="0"/>
        <v>27100</v>
      </c>
      <c r="E24" s="2">
        <f t="shared" si="1"/>
        <v>895</v>
      </c>
      <c r="F24" s="2">
        <f t="shared" si="3"/>
        <v>0</v>
      </c>
      <c r="G24" s="15">
        <f t="shared" si="4"/>
        <v>0</v>
      </c>
      <c r="H24" s="12"/>
      <c r="I24" s="2">
        <f>IF(C24="",0,IF(C24=0,0,(H24*G24)/C24))</f>
        <v>0</v>
      </c>
    </row>
    <row r="25" spans="1:9" ht="12.75">
      <c r="A25" s="7" t="s">
        <v>9</v>
      </c>
      <c r="B25" s="1"/>
      <c r="C25" s="1"/>
      <c r="D25" s="1"/>
      <c r="E25" s="1"/>
      <c r="F25" s="1"/>
      <c r="G25" s="1"/>
      <c r="H25" s="14"/>
      <c r="I25" s="4">
        <f>SUM(I17:I24)</f>
        <v>0</v>
      </c>
    </row>
    <row r="27" spans="1:9" ht="12.75">
      <c r="A27" s="1" t="s">
        <v>10</v>
      </c>
      <c r="B27" s="1"/>
      <c r="C27" s="1"/>
      <c r="D27" s="1"/>
      <c r="E27" s="1"/>
      <c r="F27" s="1"/>
      <c r="G27" s="1"/>
      <c r="H27" s="1"/>
      <c r="I27" s="1"/>
    </row>
    <row r="28" spans="1:9" ht="12.75">
      <c r="A28" t="s">
        <v>17</v>
      </c>
      <c r="B28" s="1"/>
      <c r="C28" s="1"/>
      <c r="D28" s="1"/>
      <c r="E28" s="1"/>
      <c r="F28" s="1"/>
      <c r="G28" s="1"/>
      <c r="H28" s="1"/>
      <c r="I28" s="1"/>
    </row>
    <row r="29" spans="1:9" ht="12.75">
      <c r="A29" s="1" t="s">
        <v>11</v>
      </c>
      <c r="B29" s="1"/>
      <c r="C29" s="1"/>
      <c r="D29" s="1"/>
      <c r="E29" s="1"/>
      <c r="F29" s="1"/>
      <c r="G29" s="1"/>
      <c r="H29" s="1"/>
      <c r="I29" s="1"/>
    </row>
    <row r="30" spans="1:9" ht="12.75">
      <c r="A30" s="7" t="s">
        <v>8</v>
      </c>
      <c r="B30" s="12"/>
      <c r="C30" s="1"/>
      <c r="D30" s="8" t="s">
        <v>19</v>
      </c>
      <c r="E30" s="10"/>
      <c r="F30" s="17"/>
      <c r="G30" s="18"/>
      <c r="H30" s="16"/>
      <c r="I30" s="16"/>
    </row>
    <row r="31" spans="2:9" ht="12.75">
      <c r="B31" s="1"/>
      <c r="C31" s="1"/>
      <c r="D31" s="1"/>
      <c r="E31" s="1"/>
      <c r="F31" s="1"/>
      <c r="G31" s="1"/>
      <c r="H31" s="1"/>
      <c r="I31" s="1"/>
    </row>
    <row r="32" spans="2:9" ht="12.75">
      <c r="B32" s="1"/>
      <c r="C32" s="1"/>
      <c r="D32" s="1"/>
      <c r="E32" s="1"/>
      <c r="F32" s="1"/>
      <c r="G32" s="1"/>
      <c r="H32" s="1"/>
      <c r="I32" s="1"/>
    </row>
    <row r="33" spans="2:9" ht="12.75">
      <c r="B33" s="1"/>
      <c r="C33" s="1"/>
      <c r="D33" s="1"/>
      <c r="E33" s="1"/>
      <c r="F33" s="1"/>
      <c r="G33" s="1"/>
      <c r="H33" s="1"/>
      <c r="I33" s="1"/>
    </row>
    <row r="34" spans="2:9" ht="12.75">
      <c r="B34" s="1"/>
      <c r="C34" s="1"/>
      <c r="D34" s="1"/>
      <c r="E34" s="1"/>
      <c r="F34" s="1"/>
      <c r="G34" s="1"/>
      <c r="H34" s="1"/>
      <c r="I34" s="1"/>
    </row>
  </sheetData>
  <sheetProtection formatCells="0" insertRows="0"/>
  <mergeCells count="4">
    <mergeCell ref="B11:E11"/>
    <mergeCell ref="B12:E12"/>
    <mergeCell ref="B13:E13"/>
    <mergeCell ref="B14:E14"/>
  </mergeCells>
  <printOptions/>
  <pageMargins left="0.75" right="0.75" top="1" bottom="1" header="0.4921259845" footer="0.4921259845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9:I34"/>
  <sheetViews>
    <sheetView workbookViewId="0" topLeftCell="A1">
      <selection activeCell="H12" sqref="H12"/>
    </sheetView>
  </sheetViews>
  <sheetFormatPr defaultColWidth="9.140625" defaultRowHeight="12.75"/>
  <cols>
    <col min="1" max="1" width="25.00390625" style="0" customWidth="1"/>
    <col min="2" max="2" width="12.8515625" style="0" customWidth="1"/>
    <col min="3" max="4" width="14.28125" style="0" customWidth="1"/>
    <col min="5" max="5" width="11.421875" style="0" customWidth="1"/>
    <col min="6" max="7" width="13.57421875" style="0" customWidth="1"/>
    <col min="8" max="8" width="15.140625" style="0" customWidth="1"/>
    <col min="9" max="9" width="11.421875" style="0" customWidth="1"/>
  </cols>
  <sheetData>
    <row r="9" ht="23.25">
      <c r="A9" s="3" t="s">
        <v>12</v>
      </c>
    </row>
    <row r="11" spans="1:7" ht="12.75">
      <c r="A11" s="9" t="s">
        <v>5</v>
      </c>
      <c r="B11" s="19"/>
      <c r="C11" s="19"/>
      <c r="D11" s="19"/>
      <c r="E11" s="19"/>
      <c r="F11" s="13"/>
      <c r="G11" s="13"/>
    </row>
    <row r="12" spans="1:7" ht="26.25" customHeight="1">
      <c r="A12" s="9" t="s">
        <v>3</v>
      </c>
      <c r="B12" s="19"/>
      <c r="C12" s="20"/>
      <c r="D12" s="20"/>
      <c r="E12" s="21"/>
      <c r="F12" s="13"/>
      <c r="G12" s="13"/>
    </row>
    <row r="13" spans="1:7" ht="12.75">
      <c r="A13" s="9" t="s">
        <v>4</v>
      </c>
      <c r="B13" s="19"/>
      <c r="C13" s="19"/>
      <c r="D13" s="19"/>
      <c r="E13" s="19"/>
      <c r="F13" s="13"/>
      <c r="G13" s="13"/>
    </row>
    <row r="14" spans="1:7" ht="12.75">
      <c r="A14" s="9" t="s">
        <v>6</v>
      </c>
      <c r="B14" s="19"/>
      <c r="C14" s="19"/>
      <c r="D14" s="19"/>
      <c r="E14" s="19"/>
      <c r="F14" s="13"/>
      <c r="G14" s="13"/>
    </row>
    <row r="16" spans="1:9" ht="62.25" customHeight="1">
      <c r="A16" s="5" t="s">
        <v>20</v>
      </c>
      <c r="B16" s="6" t="s">
        <v>2</v>
      </c>
      <c r="C16" s="6" t="s">
        <v>1</v>
      </c>
      <c r="D16" s="5" t="s">
        <v>0</v>
      </c>
      <c r="E16" s="6" t="s">
        <v>15</v>
      </c>
      <c r="F16" s="6" t="s">
        <v>14</v>
      </c>
      <c r="G16" s="6" t="s">
        <v>16</v>
      </c>
      <c r="H16" s="6" t="s">
        <v>18</v>
      </c>
      <c r="I16" s="6" t="s">
        <v>7</v>
      </c>
    </row>
    <row r="17" spans="1:9" ht="12.75">
      <c r="A17" s="11"/>
      <c r="B17" s="2">
        <v>27100</v>
      </c>
      <c r="C17" s="12"/>
      <c r="D17" s="2">
        <f aca="true" t="shared" si="0" ref="D17:D24">B17-C17</f>
        <v>27100</v>
      </c>
      <c r="E17" s="2">
        <f aca="true" t="shared" si="1" ref="E17:E24">CEILING(D17*0.033,1)</f>
        <v>895</v>
      </c>
      <c r="F17" s="2">
        <f aca="true" t="shared" si="2" ref="F17:F24">C17*0.25</f>
        <v>0</v>
      </c>
      <c r="G17" s="2">
        <f aca="true" t="shared" si="3" ref="G17:G24">IF(E17&gt;F17,F17,E17)</f>
        <v>0</v>
      </c>
      <c r="H17" s="12"/>
      <c r="I17" s="2">
        <f aca="true" t="shared" si="4" ref="I17:I24">IF(C17="",0,IF(C17=0,0,(H17*G17)/C17))</f>
        <v>0</v>
      </c>
    </row>
    <row r="18" spans="1:9" ht="12.75">
      <c r="A18" s="11"/>
      <c r="B18" s="2">
        <v>27100</v>
      </c>
      <c r="C18" s="12"/>
      <c r="D18" s="2">
        <f t="shared" si="0"/>
        <v>27100</v>
      </c>
      <c r="E18" s="2">
        <f t="shared" si="1"/>
        <v>895</v>
      </c>
      <c r="F18" s="2">
        <f t="shared" si="2"/>
        <v>0</v>
      </c>
      <c r="G18" s="2">
        <f t="shared" si="3"/>
        <v>0</v>
      </c>
      <c r="H18" s="12"/>
      <c r="I18" s="2">
        <f t="shared" si="4"/>
        <v>0</v>
      </c>
    </row>
    <row r="19" spans="1:9" ht="12.75">
      <c r="A19" s="11"/>
      <c r="B19" s="2">
        <v>27100</v>
      </c>
      <c r="C19" s="12"/>
      <c r="D19" s="2">
        <f t="shared" si="0"/>
        <v>27100</v>
      </c>
      <c r="E19" s="2">
        <f t="shared" si="1"/>
        <v>895</v>
      </c>
      <c r="F19" s="2">
        <f t="shared" si="2"/>
        <v>0</v>
      </c>
      <c r="G19" s="2">
        <f t="shared" si="3"/>
        <v>0</v>
      </c>
      <c r="H19" s="12"/>
      <c r="I19" s="2">
        <f t="shared" si="4"/>
        <v>0</v>
      </c>
    </row>
    <row r="20" spans="1:9" ht="12.75">
      <c r="A20" s="11"/>
      <c r="B20" s="2">
        <v>27100</v>
      </c>
      <c r="C20" s="12"/>
      <c r="D20" s="2">
        <f t="shared" si="0"/>
        <v>27100</v>
      </c>
      <c r="E20" s="2">
        <f t="shared" si="1"/>
        <v>895</v>
      </c>
      <c r="F20" s="2">
        <f t="shared" si="2"/>
        <v>0</v>
      </c>
      <c r="G20" s="2">
        <f t="shared" si="3"/>
        <v>0</v>
      </c>
      <c r="H20" s="12"/>
      <c r="I20" s="2">
        <f t="shared" si="4"/>
        <v>0</v>
      </c>
    </row>
    <row r="21" spans="1:9" ht="12.75">
      <c r="A21" s="11"/>
      <c r="B21" s="2">
        <v>27100</v>
      </c>
      <c r="C21" s="12"/>
      <c r="D21" s="2">
        <f t="shared" si="0"/>
        <v>27100</v>
      </c>
      <c r="E21" s="2">
        <f t="shared" si="1"/>
        <v>895</v>
      </c>
      <c r="F21" s="2">
        <f t="shared" si="2"/>
        <v>0</v>
      </c>
      <c r="G21" s="2">
        <f t="shared" si="3"/>
        <v>0</v>
      </c>
      <c r="H21" s="12"/>
      <c r="I21" s="2">
        <f t="shared" si="4"/>
        <v>0</v>
      </c>
    </row>
    <row r="22" spans="1:9" ht="12.75">
      <c r="A22" s="11"/>
      <c r="B22" s="2">
        <v>27100</v>
      </c>
      <c r="C22" s="12"/>
      <c r="D22" s="2">
        <f t="shared" si="0"/>
        <v>27100</v>
      </c>
      <c r="E22" s="2">
        <f t="shared" si="1"/>
        <v>895</v>
      </c>
      <c r="F22" s="2">
        <f t="shared" si="2"/>
        <v>0</v>
      </c>
      <c r="G22" s="2">
        <f t="shared" si="3"/>
        <v>0</v>
      </c>
      <c r="H22" s="12"/>
      <c r="I22" s="2">
        <f t="shared" si="4"/>
        <v>0</v>
      </c>
    </row>
    <row r="23" spans="1:9" ht="12.75">
      <c r="A23" s="11"/>
      <c r="B23" s="2">
        <v>27100</v>
      </c>
      <c r="C23" s="12"/>
      <c r="D23" s="2">
        <f t="shared" si="0"/>
        <v>27100</v>
      </c>
      <c r="E23" s="2">
        <f t="shared" si="1"/>
        <v>895</v>
      </c>
      <c r="F23" s="2">
        <f t="shared" si="2"/>
        <v>0</v>
      </c>
      <c r="G23" s="2">
        <f t="shared" si="3"/>
        <v>0</v>
      </c>
      <c r="H23" s="12"/>
      <c r="I23" s="2">
        <f t="shared" si="4"/>
        <v>0</v>
      </c>
    </row>
    <row r="24" spans="1:9" ht="12.75">
      <c r="A24" s="11"/>
      <c r="B24" s="2">
        <v>27100</v>
      </c>
      <c r="C24" s="12"/>
      <c r="D24" s="2">
        <f t="shared" si="0"/>
        <v>27100</v>
      </c>
      <c r="E24" s="2">
        <f t="shared" si="1"/>
        <v>895</v>
      </c>
      <c r="F24" s="2">
        <f t="shared" si="2"/>
        <v>0</v>
      </c>
      <c r="G24" s="15">
        <f t="shared" si="3"/>
        <v>0</v>
      </c>
      <c r="H24" s="12"/>
      <c r="I24" s="2">
        <f t="shared" si="4"/>
        <v>0</v>
      </c>
    </row>
    <row r="25" spans="1:9" ht="12.75">
      <c r="A25" s="7" t="s">
        <v>9</v>
      </c>
      <c r="B25" s="1"/>
      <c r="C25" s="1"/>
      <c r="D25" s="1"/>
      <c r="E25" s="1"/>
      <c r="F25" s="1"/>
      <c r="G25" s="1"/>
      <c r="H25" s="14"/>
      <c r="I25" s="4">
        <f>SUM(I17:I24)</f>
        <v>0</v>
      </c>
    </row>
    <row r="27" spans="1:9" ht="12.75">
      <c r="A27" s="1" t="s">
        <v>10</v>
      </c>
      <c r="B27" s="1"/>
      <c r="C27" s="1"/>
      <c r="D27" s="1"/>
      <c r="E27" s="1"/>
      <c r="F27" s="1"/>
      <c r="G27" s="1"/>
      <c r="H27" s="1"/>
      <c r="I27" s="1"/>
    </row>
    <row r="28" spans="1:9" ht="12.75">
      <c r="A28" t="s">
        <v>17</v>
      </c>
      <c r="B28" s="1"/>
      <c r="C28" s="1"/>
      <c r="D28" s="1"/>
      <c r="E28" s="1"/>
      <c r="F28" s="1"/>
      <c r="G28" s="1"/>
      <c r="H28" s="1"/>
      <c r="I28" s="1"/>
    </row>
    <row r="29" spans="1:9" ht="12.75">
      <c r="A29" s="1" t="s">
        <v>11</v>
      </c>
      <c r="B29" s="1"/>
      <c r="C29" s="1"/>
      <c r="D29" s="1"/>
      <c r="E29" s="1"/>
      <c r="F29" s="1"/>
      <c r="G29" s="1"/>
      <c r="H29" s="1"/>
      <c r="I29" s="1"/>
    </row>
    <row r="30" spans="1:9" ht="12.75">
      <c r="A30" s="7" t="s">
        <v>8</v>
      </c>
      <c r="B30" s="12"/>
      <c r="C30" s="1"/>
      <c r="D30" s="8" t="s">
        <v>19</v>
      </c>
      <c r="E30" s="10"/>
      <c r="F30" s="17"/>
      <c r="G30" s="18"/>
      <c r="H30" s="16"/>
      <c r="I30" s="16"/>
    </row>
    <row r="31" spans="2:9" ht="12.75">
      <c r="B31" s="1"/>
      <c r="C31" s="1"/>
      <c r="D31" s="1"/>
      <c r="E31" s="1"/>
      <c r="F31" s="1"/>
      <c r="G31" s="1"/>
      <c r="H31" s="1"/>
      <c r="I31" s="1"/>
    </row>
    <row r="32" spans="2:9" ht="12.75">
      <c r="B32" s="1"/>
      <c r="C32" s="1"/>
      <c r="D32" s="1"/>
      <c r="E32" s="1"/>
      <c r="F32" s="1"/>
      <c r="G32" s="1"/>
      <c r="H32" s="1"/>
      <c r="I32" s="1"/>
    </row>
    <row r="33" spans="2:9" ht="12.75">
      <c r="B33" s="1"/>
      <c r="C33" s="1"/>
      <c r="D33" s="1"/>
      <c r="E33" s="1"/>
      <c r="F33" s="1"/>
      <c r="G33" s="1"/>
      <c r="H33" s="1"/>
      <c r="I33" s="1"/>
    </row>
    <row r="34" spans="2:9" ht="12.75">
      <c r="B34" s="1"/>
      <c r="C34" s="1"/>
      <c r="D34" s="1"/>
      <c r="E34" s="1"/>
      <c r="F34" s="1"/>
      <c r="G34" s="1"/>
      <c r="H34" s="1"/>
      <c r="I34" s="1"/>
    </row>
  </sheetData>
  <sheetProtection formatCells="0" insertRows="0"/>
  <mergeCells count="4">
    <mergeCell ref="B11:E11"/>
    <mergeCell ref="B12:E12"/>
    <mergeCell ref="B13:E13"/>
    <mergeCell ref="B14:E14"/>
  </mergeCells>
  <printOptions/>
  <pageMargins left="0.75" right="0.75" top="1" bottom="1" header="0.4921259845" footer="0.4921259845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lisova</dc:creator>
  <cp:keywords/>
  <dc:description/>
  <cp:lastModifiedBy>maresova</cp:lastModifiedBy>
  <cp:lastPrinted>2009-09-07T05:41:42Z</cp:lastPrinted>
  <dcterms:created xsi:type="dcterms:W3CDTF">2009-09-03T07:04:41Z</dcterms:created>
  <dcterms:modified xsi:type="dcterms:W3CDTF">2009-09-07T10:06:52Z</dcterms:modified>
  <cp:category/>
  <cp:version/>
  <cp:contentType/>
  <cp:contentStatus/>
</cp:coreProperties>
</file>