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585" windowWidth="19170" windowHeight="8265" activeTab="0"/>
  </bookViews>
  <sheets>
    <sheet name="souhrn" sheetId="1" r:id="rId1"/>
  </sheets>
  <definedNames>
    <definedName name="_xlnm.Print_Titles" localSheetId="0">'souhrn'!$1:$1</definedName>
  </definedNames>
  <calcPr fullCalcOnLoad="1"/>
</workbook>
</file>

<file path=xl/sharedStrings.xml><?xml version="1.0" encoding="utf-8"?>
<sst xmlns="http://schemas.openxmlformats.org/spreadsheetml/2006/main" count="253" uniqueCount="168">
  <si>
    <t>Komunikace</t>
  </si>
  <si>
    <t>Mosty</t>
  </si>
  <si>
    <t>Kanalizace</t>
  </si>
  <si>
    <t>Úpravny vody</t>
  </si>
  <si>
    <t>Budovy</t>
  </si>
  <si>
    <t>Okres</t>
  </si>
  <si>
    <t xml:space="preserve">Obec s rozšířenou působností </t>
  </si>
  <si>
    <t>Obec</t>
  </si>
  <si>
    <t xml:space="preserve">Datum vzniku povodně </t>
  </si>
  <si>
    <t>Postižený majetek</t>
  </si>
  <si>
    <t>V tis. Kč</t>
  </si>
  <si>
    <t>Veřejné vodovody</t>
  </si>
  <si>
    <t>Plynovody</t>
  </si>
  <si>
    <t>Další škody na majektu</t>
  </si>
  <si>
    <t xml:space="preserve">Žďár nad Sázavou </t>
  </si>
  <si>
    <t xml:space="preserve">Bystřice nad Pernštejnem </t>
  </si>
  <si>
    <t xml:space="preserve">Nové Město na Moravě </t>
  </si>
  <si>
    <t>Velké Meziříčí</t>
  </si>
  <si>
    <t>Havlíčkův Brod</t>
  </si>
  <si>
    <t xml:space="preserve">Havlíčkův Brod </t>
  </si>
  <si>
    <t>Chotěboř</t>
  </si>
  <si>
    <t>Světlá nad Sáz.</t>
  </si>
  <si>
    <t>Jihlava</t>
  </si>
  <si>
    <t>Telč</t>
  </si>
  <si>
    <t>Pelhřimov</t>
  </si>
  <si>
    <t>Humpolec</t>
  </si>
  <si>
    <t>Pacov</t>
  </si>
  <si>
    <t>Třebíč</t>
  </si>
  <si>
    <t>Moravské Budějovice</t>
  </si>
  <si>
    <t>Náměšť nad Osl.</t>
  </si>
  <si>
    <t>CELKEM</t>
  </si>
  <si>
    <t>Stříbrné Hory</t>
  </si>
  <si>
    <t>chodník</t>
  </si>
  <si>
    <t xml:space="preserve">kan. v chodníku  </t>
  </si>
  <si>
    <t>Přibyslav m.č. Poříčí</t>
  </si>
  <si>
    <t>kom.</t>
  </si>
  <si>
    <t>kan.</t>
  </si>
  <si>
    <t>1.-4.7.2009</t>
  </si>
  <si>
    <t>Měřín</t>
  </si>
  <si>
    <t>ul. Poštovní</t>
  </si>
  <si>
    <t>Horní Libochová</t>
  </si>
  <si>
    <t>OÚ</t>
  </si>
  <si>
    <t>Osová Bitýška</t>
  </si>
  <si>
    <t>mostek</t>
  </si>
  <si>
    <t>Březejc</t>
  </si>
  <si>
    <t>Pikárec</t>
  </si>
  <si>
    <t>1 budova</t>
  </si>
  <si>
    <t>3 kom.</t>
  </si>
  <si>
    <t>3. kan.</t>
  </si>
  <si>
    <t>Heřmanov</t>
  </si>
  <si>
    <t>Křižanov</t>
  </si>
  <si>
    <t>15 kom.</t>
  </si>
  <si>
    <t>1 kan.</t>
  </si>
  <si>
    <t>další</t>
  </si>
  <si>
    <t>Chlumek</t>
  </si>
  <si>
    <t>1 kom.</t>
  </si>
  <si>
    <t>Dolní Heřmanice</t>
  </si>
  <si>
    <t>2 kom.</t>
  </si>
  <si>
    <t>Netín</t>
  </si>
  <si>
    <t>1 mostek</t>
  </si>
  <si>
    <t>Nová Ves u Heřm.</t>
  </si>
  <si>
    <t>rybník Žleb</t>
  </si>
  <si>
    <t>4 kom.</t>
  </si>
  <si>
    <t>Dobrá Voda</t>
  </si>
  <si>
    <t>Bobrová</t>
  </si>
  <si>
    <t>MŠ</t>
  </si>
  <si>
    <t>6 kom.</t>
  </si>
  <si>
    <t>4 mostky</t>
  </si>
  <si>
    <t>rybníky</t>
  </si>
  <si>
    <t>Bobrůvka</t>
  </si>
  <si>
    <t>Dlouhé</t>
  </si>
  <si>
    <t xml:space="preserve">3 kom. </t>
  </si>
  <si>
    <t>1 km kom.</t>
  </si>
  <si>
    <t>4 mosty</t>
  </si>
  <si>
    <t>hráz ryb., bagry, vysouš.</t>
  </si>
  <si>
    <t>Kadov</t>
  </si>
  <si>
    <t>1 most</t>
  </si>
  <si>
    <t>Líšná</t>
  </si>
  <si>
    <t>pož. nádrž, míst. kom.</t>
  </si>
  <si>
    <t>Mirošov</t>
  </si>
  <si>
    <t>Tři Studně</t>
  </si>
  <si>
    <t>1 ÚV</t>
  </si>
  <si>
    <t>rybník, tok, mechanizace</t>
  </si>
  <si>
    <t>Sklené n. O.</t>
  </si>
  <si>
    <t>2. a 15.7.2009</t>
  </si>
  <si>
    <t>rybník Kosteček</t>
  </si>
  <si>
    <t>Kamenice</t>
  </si>
  <si>
    <t>vod.</t>
  </si>
  <si>
    <t>ČOV</t>
  </si>
  <si>
    <t>potok</t>
  </si>
  <si>
    <t>Bransouze</t>
  </si>
  <si>
    <t>1 bud.</t>
  </si>
  <si>
    <t>koupaliště</t>
  </si>
  <si>
    <t>Třebíč a m.č. Budíkovice</t>
  </si>
  <si>
    <t>3 kan</t>
  </si>
  <si>
    <t>koupaliště, ob. Budova</t>
  </si>
  <si>
    <t>Bory</t>
  </si>
  <si>
    <t>2 budovy</t>
  </si>
  <si>
    <t>zídka kostela, střecha</t>
  </si>
  <si>
    <t>Sázava</t>
  </si>
  <si>
    <t>Radostín n.O.</t>
  </si>
  <si>
    <t>Pokojov</t>
  </si>
  <si>
    <t>Krásněves</t>
  </si>
  <si>
    <t>1 bud</t>
  </si>
  <si>
    <t>ÚV</t>
  </si>
  <si>
    <t>hráze 2 rybníků</t>
  </si>
  <si>
    <t>Kyjov</t>
  </si>
  <si>
    <t>1 kan</t>
  </si>
  <si>
    <t>Nížkov</t>
  </si>
  <si>
    <t>Želetava</t>
  </si>
  <si>
    <t>Bystřice n.P. + m.č. Rovné, Divišov, Kozlov, Domanín</t>
  </si>
  <si>
    <t>15.7.2009</t>
  </si>
  <si>
    <t>4 kan</t>
  </si>
  <si>
    <t>lávka, plot, opěrná zeď</t>
  </si>
  <si>
    <t>Strážek</t>
  </si>
  <si>
    <t>Štěpánov n.S.</t>
  </si>
  <si>
    <t>kan</t>
  </si>
  <si>
    <t>Vír</t>
  </si>
  <si>
    <t>1 kom</t>
  </si>
  <si>
    <t>hřbitov, opěrná zeď, břehy</t>
  </si>
  <si>
    <t>oplocení</t>
  </si>
  <si>
    <t>Moravec</t>
  </si>
  <si>
    <t>zbrojnice SDH</t>
  </si>
  <si>
    <t>Těchobuz</t>
  </si>
  <si>
    <t>Radkov</t>
  </si>
  <si>
    <t>Pacov vč. m.č.</t>
  </si>
  <si>
    <t>Rozsochy</t>
  </si>
  <si>
    <t>Věžná</t>
  </si>
  <si>
    <t>Věchnov</t>
  </si>
  <si>
    <t>Prosetín</t>
  </si>
  <si>
    <t>Rožná</t>
  </si>
  <si>
    <t>Vojtěchov</t>
  </si>
  <si>
    <t>Fryšava pod Ž.h.</t>
  </si>
  <si>
    <t>Ruda</t>
  </si>
  <si>
    <t>Tasov</t>
  </si>
  <si>
    <t>Vidonín</t>
  </si>
  <si>
    <t>Škody obcí celkem (tis. Kč)</t>
  </si>
  <si>
    <t xml:space="preserve">hráz rybníka sesuv zem. </t>
  </si>
  <si>
    <t>pož. nádrž a studna</t>
  </si>
  <si>
    <t xml:space="preserve">ČOV </t>
  </si>
  <si>
    <t>7 kom.</t>
  </si>
  <si>
    <t>5 kom.</t>
  </si>
  <si>
    <t>Zlátenka</t>
  </si>
  <si>
    <t>2.-3.7.2009</t>
  </si>
  <si>
    <t>3 kom</t>
  </si>
  <si>
    <t>Útěchovice p. Str.</t>
  </si>
  <si>
    <t>2 kom</t>
  </si>
  <si>
    <t>Důl</t>
  </si>
  <si>
    <t>4 kom</t>
  </si>
  <si>
    <t>9 kom</t>
  </si>
  <si>
    <t>3 kan.</t>
  </si>
  <si>
    <t>nádrže,toky</t>
  </si>
  <si>
    <t>1. a 3.7.2009</t>
  </si>
  <si>
    <t>2 mosty</t>
  </si>
  <si>
    <t>1 kan. 60 m</t>
  </si>
  <si>
    <t>rybník</t>
  </si>
  <si>
    <t>Bohdalov</t>
  </si>
  <si>
    <t>asi 30.6.2009</t>
  </si>
  <si>
    <t>1 kan. (6 domů)</t>
  </si>
  <si>
    <t xml:space="preserve">1 ČOV </t>
  </si>
  <si>
    <t xml:space="preserve">požární nádrž </t>
  </si>
  <si>
    <t>1. kan</t>
  </si>
  <si>
    <t>kotelna, garáže-zatop.stroje</t>
  </si>
  <si>
    <t>2 rybníky (hráz a břehy)</t>
  </si>
  <si>
    <t>2 rybníky - hráze</t>
  </si>
  <si>
    <t xml:space="preserve">1 kan. </t>
  </si>
  <si>
    <t xml:space="preserve">Horní Rožínka </t>
  </si>
  <si>
    <t>rybník - nátrž vzdušný líc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</si>
</sst>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mmm/yyyy"/>
    <numFmt numFmtId="173" formatCode="[$-405]d\.\ mmmm\ yyyy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4" borderId="14" xfId="0" applyNumberFormat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18" fillId="4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0" fontId="19" fillId="0" borderId="24" xfId="0" applyFont="1" applyBorder="1" applyAlignment="1">
      <alignment horizontal="lef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right" vertical="center"/>
    </xf>
    <xf numFmtId="14" fontId="19" fillId="0" borderId="20" xfId="0" applyNumberFormat="1" applyFont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right" vertical="center" wrapText="1"/>
    </xf>
    <xf numFmtId="14" fontId="19" fillId="0" borderId="24" xfId="0" applyNumberFormat="1" applyFont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right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4" borderId="20" xfId="0" applyNumberFormat="1" applyFont="1" applyFill="1" applyBorder="1" applyAlignment="1">
      <alignment horizontal="center" vertical="center" wrapText="1"/>
    </xf>
    <xf numFmtId="0" fontId="18" fillId="4" borderId="27" xfId="0" applyNumberFormat="1" applyFont="1" applyFill="1" applyBorder="1" applyAlignment="1">
      <alignment horizontal="center" vertical="center" wrapText="1"/>
    </xf>
    <xf numFmtId="0" fontId="18" fillId="4" borderId="21" xfId="0" applyNumberFormat="1" applyFont="1" applyFill="1" applyBorder="1" applyAlignment="1">
      <alignment horizontal="center" vertical="center" wrapText="1"/>
    </xf>
    <xf numFmtId="0" fontId="18" fillId="4" borderId="14" xfId="0" applyNumberFormat="1" applyFont="1" applyFill="1" applyBorder="1" applyAlignment="1">
      <alignment horizontal="center" vertical="center" wrapText="1"/>
    </xf>
    <xf numFmtId="0" fontId="18" fillId="4" borderId="19" xfId="0" applyNumberFormat="1" applyFont="1" applyFill="1" applyBorder="1" applyAlignment="1">
      <alignment horizontal="center" vertical="center" wrapText="1"/>
    </xf>
    <xf numFmtId="0" fontId="18" fillId="4" borderId="23" xfId="0" applyNumberFormat="1" applyFont="1" applyFill="1" applyBorder="1" applyAlignment="1">
      <alignment horizontal="center" vertical="center" wrapText="1"/>
    </xf>
    <xf numFmtId="0" fontId="18" fillId="4" borderId="24" xfId="0" applyNumberFormat="1" applyFont="1" applyFill="1" applyBorder="1" applyAlignment="1">
      <alignment horizontal="center" vertical="center" wrapText="1"/>
    </xf>
    <xf numFmtId="49" fontId="18" fillId="24" borderId="22" xfId="0" applyNumberFormat="1" applyFont="1" applyFill="1" applyBorder="1" applyAlignment="1">
      <alignment vertical="center" wrapText="1"/>
    </xf>
    <xf numFmtId="49" fontId="18" fillId="24" borderId="28" xfId="0" applyNumberFormat="1" applyFont="1" applyFill="1" applyBorder="1" applyAlignment="1">
      <alignment vertical="center" wrapText="1"/>
    </xf>
    <xf numFmtId="0" fontId="18" fillId="24" borderId="28" xfId="0" applyFont="1" applyFill="1" applyBorder="1" applyAlignment="1">
      <alignment vertical="center" wrapText="1"/>
    </xf>
    <xf numFmtId="49" fontId="18" fillId="24" borderId="15" xfId="0" applyNumberFormat="1" applyFont="1" applyFill="1" applyBorder="1" applyAlignment="1">
      <alignment vertical="center" wrapText="1"/>
    </xf>
    <xf numFmtId="49" fontId="18" fillId="24" borderId="27" xfId="0" applyNumberFormat="1" applyFont="1" applyFill="1" applyBorder="1" applyAlignment="1">
      <alignment vertical="center" wrapText="1"/>
    </xf>
    <xf numFmtId="49" fontId="18" fillId="24" borderId="19" xfId="0" applyNumberFormat="1" applyFont="1" applyFill="1" applyBorder="1" applyAlignment="1">
      <alignment vertical="center" wrapText="1"/>
    </xf>
    <xf numFmtId="49" fontId="18" fillId="24" borderId="26" xfId="0" applyNumberFormat="1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pane xSplit="2" ySplit="2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7" sqref="E37"/>
    </sheetView>
  </sheetViews>
  <sheetFormatPr defaultColWidth="9.140625" defaultRowHeight="15"/>
  <cols>
    <col min="1" max="1" width="12.7109375" style="7" customWidth="1"/>
    <col min="2" max="2" width="19.00390625" style="2" customWidth="1"/>
    <col min="3" max="3" width="18.28125" style="2" customWidth="1"/>
    <col min="4" max="4" width="13.421875" style="2" customWidth="1"/>
    <col min="5" max="5" width="14.00390625" style="14" customWidth="1"/>
    <col min="6" max="6" width="10.421875" style="2" customWidth="1"/>
    <col min="7" max="7" width="11.00390625" style="14" customWidth="1"/>
    <col min="8" max="8" width="10.8515625" style="2" customWidth="1"/>
    <col min="9" max="9" width="10.57421875" style="14" customWidth="1"/>
    <col min="10" max="10" width="10.28125" style="2" customWidth="1"/>
    <col min="11" max="11" width="10.28125" style="14" customWidth="1"/>
    <col min="12" max="12" width="10.140625" style="2" customWidth="1"/>
    <col min="13" max="13" width="9.57421875" style="14" customWidth="1"/>
    <col min="14" max="14" width="10.00390625" style="2" customWidth="1"/>
    <col min="15" max="15" width="10.28125" style="14" customWidth="1"/>
    <col min="16" max="16" width="11.8515625" style="2" customWidth="1"/>
    <col min="17" max="17" width="10.28125" style="14" customWidth="1"/>
    <col min="18" max="18" width="10.8515625" style="2" customWidth="1"/>
    <col min="19" max="19" width="10.8515625" style="14" customWidth="1"/>
    <col min="20" max="20" width="11.7109375" style="2" customWidth="1"/>
    <col min="21" max="21" width="10.7109375" style="14" customWidth="1"/>
    <col min="22" max="22" width="11.7109375" style="2" customWidth="1"/>
    <col min="23" max="23" width="10.8515625" style="14" customWidth="1"/>
    <col min="24" max="16384" width="9.140625" style="2" customWidth="1"/>
  </cols>
  <sheetData>
    <row r="1" spans="1:23" s="1" customFormat="1" ht="26.25" customHeight="1">
      <c r="A1" s="53" t="s">
        <v>5</v>
      </c>
      <c r="B1" s="49" t="s">
        <v>6</v>
      </c>
      <c r="C1" s="49" t="s">
        <v>7</v>
      </c>
      <c r="D1" s="49" t="s">
        <v>8</v>
      </c>
      <c r="E1" s="49" t="s">
        <v>136</v>
      </c>
      <c r="F1" s="49" t="s">
        <v>9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1"/>
    </row>
    <row r="2" spans="1:23" s="1" customFormat="1" ht="28.5" customHeight="1" thickBot="1">
      <c r="A2" s="54"/>
      <c r="B2" s="55"/>
      <c r="C2" s="52"/>
      <c r="D2" s="52"/>
      <c r="E2" s="52"/>
      <c r="F2" s="20" t="s">
        <v>4</v>
      </c>
      <c r="G2" s="20" t="s">
        <v>10</v>
      </c>
      <c r="H2" s="20" t="s">
        <v>0</v>
      </c>
      <c r="I2" s="20" t="s">
        <v>10</v>
      </c>
      <c r="J2" s="20" t="s">
        <v>1</v>
      </c>
      <c r="K2" s="20" t="s">
        <v>10</v>
      </c>
      <c r="L2" s="20" t="s">
        <v>11</v>
      </c>
      <c r="M2" s="20" t="s">
        <v>10</v>
      </c>
      <c r="N2" s="20" t="s">
        <v>3</v>
      </c>
      <c r="O2" s="20" t="s">
        <v>10</v>
      </c>
      <c r="P2" s="20" t="s">
        <v>2</v>
      </c>
      <c r="Q2" s="20" t="s">
        <v>10</v>
      </c>
      <c r="R2" s="20" t="s">
        <v>139</v>
      </c>
      <c r="S2" s="20" t="s">
        <v>10</v>
      </c>
      <c r="T2" s="20" t="s">
        <v>12</v>
      </c>
      <c r="U2" s="21" t="s">
        <v>10</v>
      </c>
      <c r="V2" s="21" t="s">
        <v>13</v>
      </c>
      <c r="W2" s="22" t="s">
        <v>10</v>
      </c>
    </row>
    <row r="3" spans="1:23" ht="28.5">
      <c r="A3" s="56" t="s">
        <v>18</v>
      </c>
      <c r="B3" s="57" t="s">
        <v>19</v>
      </c>
      <c r="C3" s="26" t="s">
        <v>31</v>
      </c>
      <c r="D3" s="37">
        <v>39994</v>
      </c>
      <c r="E3" s="38">
        <f>SUM(G3,I3,K3,M3,O3,Q3,S3,U3,W3)</f>
        <v>40</v>
      </c>
      <c r="F3" s="28"/>
      <c r="G3" s="27"/>
      <c r="H3" s="28" t="s">
        <v>32</v>
      </c>
      <c r="I3" s="27">
        <v>15</v>
      </c>
      <c r="J3" s="28"/>
      <c r="K3" s="27"/>
      <c r="L3" s="28"/>
      <c r="M3" s="27"/>
      <c r="N3" s="28"/>
      <c r="O3" s="27"/>
      <c r="P3" s="28" t="s">
        <v>33</v>
      </c>
      <c r="Q3" s="27">
        <v>25</v>
      </c>
      <c r="R3" s="28"/>
      <c r="S3" s="27"/>
      <c r="T3" s="28"/>
      <c r="U3" s="27"/>
      <c r="V3" s="28"/>
      <c r="W3" s="29"/>
    </row>
    <row r="4" spans="1:23" ht="25.5" customHeight="1">
      <c r="A4" s="56"/>
      <c r="B4" s="57"/>
      <c r="C4" s="30" t="s">
        <v>34</v>
      </c>
      <c r="D4" s="17" t="s">
        <v>37</v>
      </c>
      <c r="E4" s="11">
        <f aca="true" t="shared" si="0" ref="E4:E28">SUM(G4,I4,K4,M4,O4,Q4,S4,U4,W4)</f>
        <v>207</v>
      </c>
      <c r="F4" s="8"/>
      <c r="G4" s="15"/>
      <c r="H4" s="8" t="s">
        <v>35</v>
      </c>
      <c r="I4" s="15">
        <v>107</v>
      </c>
      <c r="J4" s="8"/>
      <c r="K4" s="15"/>
      <c r="L4" s="8"/>
      <c r="M4" s="15"/>
      <c r="N4" s="8"/>
      <c r="O4" s="15"/>
      <c r="P4" s="8" t="s">
        <v>36</v>
      </c>
      <c r="Q4" s="15">
        <v>100</v>
      </c>
      <c r="R4" s="8"/>
      <c r="S4" s="15"/>
      <c r="T4" s="8"/>
      <c r="U4" s="15"/>
      <c r="V4" s="8"/>
      <c r="W4" s="16"/>
    </row>
    <row r="5" spans="1:23" ht="15">
      <c r="A5" s="56"/>
      <c r="B5" s="57" t="s">
        <v>20</v>
      </c>
      <c r="C5" s="30">
        <v>0</v>
      </c>
      <c r="D5" s="10"/>
      <c r="E5" s="11">
        <f t="shared" si="0"/>
        <v>0</v>
      </c>
      <c r="F5" s="8"/>
      <c r="G5" s="15"/>
      <c r="H5" s="8"/>
      <c r="I5" s="15"/>
      <c r="J5" s="8"/>
      <c r="K5" s="15"/>
      <c r="L5" s="8"/>
      <c r="M5" s="15"/>
      <c r="N5" s="8"/>
      <c r="O5" s="15"/>
      <c r="P5" s="8"/>
      <c r="Q5" s="15"/>
      <c r="R5" s="8"/>
      <c r="S5" s="15"/>
      <c r="T5" s="8"/>
      <c r="U5" s="15"/>
      <c r="V5" s="8"/>
      <c r="W5" s="16"/>
    </row>
    <row r="6" spans="1:23" ht="15">
      <c r="A6" s="56"/>
      <c r="B6" s="57"/>
      <c r="C6" s="30"/>
      <c r="D6" s="10"/>
      <c r="E6" s="11">
        <f t="shared" si="0"/>
        <v>0</v>
      </c>
      <c r="F6" s="8"/>
      <c r="G6" s="15"/>
      <c r="H6" s="8"/>
      <c r="I6" s="15"/>
      <c r="J6" s="8"/>
      <c r="K6" s="15"/>
      <c r="L6" s="8"/>
      <c r="M6" s="15"/>
      <c r="N6" s="8"/>
      <c r="O6" s="15"/>
      <c r="P6" s="8"/>
      <c r="Q6" s="15"/>
      <c r="R6" s="8"/>
      <c r="S6" s="15"/>
      <c r="T6" s="8"/>
      <c r="U6" s="15"/>
      <c r="V6" s="8"/>
      <c r="W6" s="16"/>
    </row>
    <row r="7" spans="1:23" ht="15">
      <c r="A7" s="56"/>
      <c r="B7" s="58" t="s">
        <v>21</v>
      </c>
      <c r="C7" s="30">
        <v>0</v>
      </c>
      <c r="D7" s="10"/>
      <c r="E7" s="11">
        <f t="shared" si="0"/>
        <v>0</v>
      </c>
      <c r="F7" s="8"/>
      <c r="G7" s="15"/>
      <c r="H7" s="8"/>
      <c r="I7" s="15"/>
      <c r="J7" s="8"/>
      <c r="K7" s="15"/>
      <c r="L7" s="8"/>
      <c r="M7" s="15"/>
      <c r="N7" s="8"/>
      <c r="O7" s="15"/>
      <c r="P7" s="8"/>
      <c r="Q7" s="15"/>
      <c r="R7" s="8"/>
      <c r="S7" s="15"/>
      <c r="T7" s="8"/>
      <c r="U7" s="15"/>
      <c r="V7" s="8"/>
      <c r="W7" s="16"/>
    </row>
    <row r="8" spans="1:23" ht="15">
      <c r="A8" s="56"/>
      <c r="B8" s="58"/>
      <c r="C8" s="30"/>
      <c r="D8" s="10"/>
      <c r="E8" s="11">
        <f t="shared" si="0"/>
        <v>0</v>
      </c>
      <c r="F8" s="8"/>
      <c r="G8" s="15"/>
      <c r="H8" s="8"/>
      <c r="I8" s="15"/>
      <c r="J8" s="8"/>
      <c r="K8" s="15"/>
      <c r="L8" s="8"/>
      <c r="M8" s="15"/>
      <c r="N8" s="8"/>
      <c r="O8" s="15"/>
      <c r="P8" s="8"/>
      <c r="Q8" s="15"/>
      <c r="R8" s="8"/>
      <c r="S8" s="15"/>
      <c r="T8" s="8"/>
      <c r="U8" s="15"/>
      <c r="V8" s="8"/>
      <c r="W8" s="16"/>
    </row>
    <row r="9" spans="1:23" ht="15">
      <c r="A9" s="56" t="s">
        <v>22</v>
      </c>
      <c r="B9" s="57" t="s">
        <v>22</v>
      </c>
      <c r="C9" s="30" t="s">
        <v>86</v>
      </c>
      <c r="D9" s="10">
        <v>39994</v>
      </c>
      <c r="E9" s="11">
        <f t="shared" si="0"/>
        <v>352</v>
      </c>
      <c r="F9" s="8"/>
      <c r="G9" s="15"/>
      <c r="H9" s="8" t="s">
        <v>47</v>
      </c>
      <c r="I9" s="15">
        <v>150</v>
      </c>
      <c r="J9" s="8" t="s">
        <v>76</v>
      </c>
      <c r="K9" s="15">
        <v>100</v>
      </c>
      <c r="L9" s="8" t="s">
        <v>87</v>
      </c>
      <c r="M9" s="15">
        <v>2</v>
      </c>
      <c r="N9" s="8"/>
      <c r="O9" s="15"/>
      <c r="P9" s="8" t="s">
        <v>52</v>
      </c>
      <c r="Q9" s="15">
        <v>20</v>
      </c>
      <c r="R9" s="8" t="s">
        <v>88</v>
      </c>
      <c r="S9" s="15">
        <v>50</v>
      </c>
      <c r="T9" s="8"/>
      <c r="U9" s="15"/>
      <c r="V9" s="8" t="s">
        <v>89</v>
      </c>
      <c r="W9" s="16">
        <v>30</v>
      </c>
    </row>
    <row r="10" spans="1:23" ht="15">
      <c r="A10" s="56"/>
      <c r="B10" s="57"/>
      <c r="C10" s="30"/>
      <c r="D10" s="10"/>
      <c r="E10" s="11">
        <f t="shared" si="0"/>
        <v>0</v>
      </c>
      <c r="F10" s="8"/>
      <c r="G10" s="15"/>
      <c r="H10" s="8"/>
      <c r="I10" s="15"/>
      <c r="J10" s="8"/>
      <c r="K10" s="15"/>
      <c r="L10" s="8"/>
      <c r="M10" s="15"/>
      <c r="N10" s="8"/>
      <c r="O10" s="15"/>
      <c r="P10" s="8"/>
      <c r="Q10" s="15"/>
      <c r="R10" s="8"/>
      <c r="S10" s="15"/>
      <c r="T10" s="8"/>
      <c r="U10" s="15"/>
      <c r="V10" s="8"/>
      <c r="W10" s="16"/>
    </row>
    <row r="11" spans="1:23" ht="15">
      <c r="A11" s="56"/>
      <c r="B11" s="57" t="s">
        <v>23</v>
      </c>
      <c r="C11" s="30" t="s">
        <v>124</v>
      </c>
      <c r="D11" s="10" t="s">
        <v>152</v>
      </c>
      <c r="E11" s="11">
        <v>50</v>
      </c>
      <c r="F11" s="8"/>
      <c r="G11" s="15"/>
      <c r="H11" s="8" t="s">
        <v>118</v>
      </c>
      <c r="I11" s="15">
        <v>50</v>
      </c>
      <c r="J11" s="8"/>
      <c r="K11" s="15"/>
      <c r="L11" s="8"/>
      <c r="M11" s="15"/>
      <c r="N11" s="8"/>
      <c r="O11" s="15"/>
      <c r="P11" s="8"/>
      <c r="Q11" s="15"/>
      <c r="R11" s="8"/>
      <c r="S11" s="15"/>
      <c r="T11" s="8"/>
      <c r="U11" s="15"/>
      <c r="V11" s="8"/>
      <c r="W11" s="16"/>
    </row>
    <row r="12" spans="1:23" ht="15">
      <c r="A12" s="56"/>
      <c r="B12" s="57"/>
      <c r="C12" s="30" t="s">
        <v>23</v>
      </c>
      <c r="D12" s="10" t="s">
        <v>152</v>
      </c>
      <c r="E12" s="11">
        <v>90</v>
      </c>
      <c r="F12" s="8" t="s">
        <v>91</v>
      </c>
      <c r="G12" s="15">
        <v>80</v>
      </c>
      <c r="H12" s="8" t="s">
        <v>55</v>
      </c>
      <c r="I12" s="15">
        <v>10</v>
      </c>
      <c r="J12" s="8"/>
      <c r="K12" s="15"/>
      <c r="L12" s="8"/>
      <c r="M12" s="15"/>
      <c r="N12" s="8"/>
      <c r="O12" s="15"/>
      <c r="P12" s="8"/>
      <c r="Q12" s="15"/>
      <c r="R12" s="8"/>
      <c r="S12" s="15"/>
      <c r="T12" s="8"/>
      <c r="U12" s="15"/>
      <c r="V12" s="8"/>
      <c r="W12" s="16"/>
    </row>
    <row r="13" spans="1:23" ht="15">
      <c r="A13" s="56" t="s">
        <v>24</v>
      </c>
      <c r="B13" s="57" t="s">
        <v>25</v>
      </c>
      <c r="C13" s="30">
        <v>0</v>
      </c>
      <c r="D13" s="10"/>
      <c r="E13" s="11">
        <f t="shared" si="0"/>
        <v>0</v>
      </c>
      <c r="F13" s="8"/>
      <c r="G13" s="15"/>
      <c r="H13" s="8"/>
      <c r="I13" s="15"/>
      <c r="J13" s="8"/>
      <c r="K13" s="15"/>
      <c r="L13" s="8"/>
      <c r="M13" s="15"/>
      <c r="N13" s="8"/>
      <c r="O13" s="15"/>
      <c r="P13" s="8"/>
      <c r="Q13" s="15"/>
      <c r="R13" s="8"/>
      <c r="S13" s="15"/>
      <c r="T13" s="8"/>
      <c r="U13" s="15"/>
      <c r="V13" s="8"/>
      <c r="W13" s="16"/>
    </row>
    <row r="14" spans="1:23" ht="15">
      <c r="A14" s="56"/>
      <c r="B14" s="57"/>
      <c r="C14" s="30"/>
      <c r="D14" s="10"/>
      <c r="E14" s="11">
        <f t="shared" si="0"/>
        <v>0</v>
      </c>
      <c r="F14" s="8"/>
      <c r="G14" s="15"/>
      <c r="H14" s="8"/>
      <c r="I14" s="15"/>
      <c r="J14" s="8"/>
      <c r="K14" s="15"/>
      <c r="L14" s="8"/>
      <c r="M14" s="15"/>
      <c r="N14" s="8"/>
      <c r="O14" s="15"/>
      <c r="P14" s="8"/>
      <c r="Q14" s="15"/>
      <c r="R14" s="8"/>
      <c r="S14" s="15"/>
      <c r="T14" s="8"/>
      <c r="U14" s="15"/>
      <c r="V14" s="8"/>
      <c r="W14" s="16"/>
    </row>
    <row r="15" spans="1:23" ht="15">
      <c r="A15" s="56"/>
      <c r="B15" s="57" t="s">
        <v>24</v>
      </c>
      <c r="C15" s="30">
        <v>0</v>
      </c>
      <c r="D15" s="10"/>
      <c r="E15" s="11">
        <f t="shared" si="0"/>
        <v>0</v>
      </c>
      <c r="F15" s="8"/>
      <c r="G15" s="15"/>
      <c r="H15" s="8"/>
      <c r="I15" s="15"/>
      <c r="J15" s="8"/>
      <c r="K15" s="15"/>
      <c r="L15" s="8"/>
      <c r="M15" s="15"/>
      <c r="N15" s="8"/>
      <c r="O15" s="15"/>
      <c r="P15" s="8"/>
      <c r="Q15" s="15"/>
      <c r="R15" s="8"/>
      <c r="S15" s="15"/>
      <c r="T15" s="8"/>
      <c r="U15" s="15"/>
      <c r="V15" s="8"/>
      <c r="W15" s="16"/>
    </row>
    <row r="16" spans="1:23" ht="15">
      <c r="A16" s="56"/>
      <c r="B16" s="57"/>
      <c r="C16" s="30"/>
      <c r="D16" s="10"/>
      <c r="E16" s="11">
        <f t="shared" si="0"/>
        <v>0</v>
      </c>
      <c r="F16" s="8"/>
      <c r="G16" s="15"/>
      <c r="H16" s="8"/>
      <c r="I16" s="15"/>
      <c r="J16" s="8"/>
      <c r="K16" s="15"/>
      <c r="L16" s="8"/>
      <c r="M16" s="15"/>
      <c r="N16" s="8"/>
      <c r="O16" s="15"/>
      <c r="P16" s="8"/>
      <c r="Q16" s="15"/>
      <c r="R16" s="8"/>
      <c r="S16" s="15"/>
      <c r="T16" s="8"/>
      <c r="U16" s="15"/>
      <c r="V16" s="8"/>
      <c r="W16" s="16"/>
    </row>
    <row r="17" spans="1:23" ht="15">
      <c r="A17" s="56"/>
      <c r="B17" s="57" t="s">
        <v>26</v>
      </c>
      <c r="C17" s="30" t="s">
        <v>123</v>
      </c>
      <c r="D17" s="10" t="s">
        <v>143</v>
      </c>
      <c r="E17" s="11">
        <v>6318</v>
      </c>
      <c r="F17" s="8"/>
      <c r="G17" s="15"/>
      <c r="H17" s="8" t="s">
        <v>144</v>
      </c>
      <c r="I17" s="15">
        <v>2274</v>
      </c>
      <c r="J17" s="8" t="s">
        <v>76</v>
      </c>
      <c r="K17" s="15">
        <v>500</v>
      </c>
      <c r="L17" s="8"/>
      <c r="M17" s="15"/>
      <c r="N17" s="8"/>
      <c r="O17" s="15"/>
      <c r="P17" s="8"/>
      <c r="Q17" s="15"/>
      <c r="R17" s="8"/>
      <c r="S17" s="15"/>
      <c r="T17" s="8"/>
      <c r="U17" s="15"/>
      <c r="V17" s="8" t="s">
        <v>68</v>
      </c>
      <c r="W17" s="16">
        <v>3544</v>
      </c>
    </row>
    <row r="18" spans="1:23" ht="15">
      <c r="A18" s="56"/>
      <c r="B18" s="57"/>
      <c r="C18" s="30" t="s">
        <v>145</v>
      </c>
      <c r="D18" s="10">
        <v>39996</v>
      </c>
      <c r="E18" s="11">
        <v>1800</v>
      </c>
      <c r="F18" s="8"/>
      <c r="G18" s="15"/>
      <c r="H18" s="8" t="s">
        <v>146</v>
      </c>
      <c r="I18" s="15">
        <v>300</v>
      </c>
      <c r="J18" s="8"/>
      <c r="K18" s="15"/>
      <c r="L18" s="8"/>
      <c r="M18" s="15"/>
      <c r="N18" s="8"/>
      <c r="O18" s="15"/>
      <c r="P18" s="8"/>
      <c r="Q18" s="15"/>
      <c r="R18" s="8"/>
      <c r="S18" s="15"/>
      <c r="T18" s="8"/>
      <c r="U18" s="15"/>
      <c r="V18" s="8" t="s">
        <v>68</v>
      </c>
      <c r="W18" s="16">
        <v>1500</v>
      </c>
    </row>
    <row r="19" spans="1:23" ht="15">
      <c r="A19" s="56"/>
      <c r="B19" s="57"/>
      <c r="C19" s="30" t="s">
        <v>147</v>
      </c>
      <c r="D19" s="10">
        <v>39995</v>
      </c>
      <c r="E19" s="11">
        <v>350</v>
      </c>
      <c r="F19" s="8"/>
      <c r="G19" s="15"/>
      <c r="H19" s="8" t="s">
        <v>146</v>
      </c>
      <c r="I19" s="15">
        <v>300</v>
      </c>
      <c r="J19" s="8"/>
      <c r="K19" s="15"/>
      <c r="L19" s="8"/>
      <c r="M19" s="15"/>
      <c r="N19" s="8"/>
      <c r="O19" s="15"/>
      <c r="P19" s="8" t="s">
        <v>52</v>
      </c>
      <c r="Q19" s="15">
        <v>50</v>
      </c>
      <c r="R19" s="8"/>
      <c r="S19" s="15"/>
      <c r="T19" s="8"/>
      <c r="U19" s="15"/>
      <c r="V19" s="8"/>
      <c r="W19" s="16"/>
    </row>
    <row r="20" spans="1:23" ht="15">
      <c r="A20" s="56"/>
      <c r="B20" s="57"/>
      <c r="C20" s="30" t="s">
        <v>127</v>
      </c>
      <c r="D20" s="10">
        <v>39995</v>
      </c>
      <c r="E20" s="11">
        <v>500</v>
      </c>
      <c r="F20" s="8"/>
      <c r="G20" s="15"/>
      <c r="H20" s="8" t="s">
        <v>148</v>
      </c>
      <c r="I20" s="15">
        <v>500</v>
      </c>
      <c r="J20" s="8"/>
      <c r="K20" s="15"/>
      <c r="L20" s="8"/>
      <c r="M20" s="15"/>
      <c r="N20" s="8"/>
      <c r="O20" s="15"/>
      <c r="P20" s="8"/>
      <c r="Q20" s="15"/>
      <c r="R20" s="8"/>
      <c r="S20" s="15"/>
      <c r="T20" s="8"/>
      <c r="U20" s="15"/>
      <c r="V20" s="8"/>
      <c r="W20" s="16"/>
    </row>
    <row r="21" spans="1:23" ht="15">
      <c r="A21" s="56"/>
      <c r="B21" s="57"/>
      <c r="C21" s="30" t="s">
        <v>125</v>
      </c>
      <c r="D21" s="10">
        <v>39996</v>
      </c>
      <c r="E21" s="11">
        <v>639</v>
      </c>
      <c r="F21" s="8"/>
      <c r="G21" s="15"/>
      <c r="H21" s="8" t="s">
        <v>149</v>
      </c>
      <c r="I21" s="15">
        <v>329</v>
      </c>
      <c r="J21" s="8"/>
      <c r="K21" s="15"/>
      <c r="L21" s="8"/>
      <c r="M21" s="15"/>
      <c r="N21" s="8"/>
      <c r="O21" s="15"/>
      <c r="P21" s="8" t="s">
        <v>150</v>
      </c>
      <c r="Q21" s="15">
        <v>170</v>
      </c>
      <c r="R21" s="8"/>
      <c r="S21" s="15"/>
      <c r="T21" s="8"/>
      <c r="U21" s="15"/>
      <c r="V21" s="8" t="s">
        <v>151</v>
      </c>
      <c r="W21" s="16">
        <v>140</v>
      </c>
    </row>
    <row r="22" spans="1:23" ht="15">
      <c r="A22" s="56"/>
      <c r="B22" s="57"/>
      <c r="C22" s="30" t="s">
        <v>142</v>
      </c>
      <c r="D22" s="10">
        <v>39995</v>
      </c>
      <c r="E22" s="11">
        <v>400</v>
      </c>
      <c r="F22" s="8"/>
      <c r="G22" s="15"/>
      <c r="H22" s="8" t="s">
        <v>118</v>
      </c>
      <c r="I22" s="15">
        <v>400</v>
      </c>
      <c r="J22" s="8"/>
      <c r="K22" s="15"/>
      <c r="L22" s="8"/>
      <c r="M22" s="15"/>
      <c r="N22" s="8"/>
      <c r="O22" s="15"/>
      <c r="P22" s="8"/>
      <c r="Q22" s="15"/>
      <c r="R22" s="8"/>
      <c r="S22" s="15"/>
      <c r="T22" s="8"/>
      <c r="U22" s="15"/>
      <c r="V22" s="8"/>
      <c r="W22" s="16"/>
    </row>
    <row r="23" spans="1:23" ht="15">
      <c r="A23" s="56" t="s">
        <v>27</v>
      </c>
      <c r="B23" s="57" t="s">
        <v>28</v>
      </c>
      <c r="C23" s="30" t="s">
        <v>109</v>
      </c>
      <c r="D23" s="10">
        <v>39994</v>
      </c>
      <c r="E23" s="11">
        <f t="shared" si="0"/>
        <v>60</v>
      </c>
      <c r="F23" s="8"/>
      <c r="G23" s="15"/>
      <c r="H23" s="8" t="s">
        <v>118</v>
      </c>
      <c r="I23" s="15">
        <v>50</v>
      </c>
      <c r="J23" s="8"/>
      <c r="K23" s="15"/>
      <c r="L23" s="8"/>
      <c r="M23" s="15"/>
      <c r="N23" s="8"/>
      <c r="O23" s="15"/>
      <c r="P23" s="8"/>
      <c r="Q23" s="15"/>
      <c r="R23" s="8"/>
      <c r="S23" s="15"/>
      <c r="T23" s="8"/>
      <c r="U23" s="15"/>
      <c r="V23" s="8" t="s">
        <v>120</v>
      </c>
      <c r="W23" s="16">
        <v>10</v>
      </c>
    </row>
    <row r="24" spans="1:23" ht="15">
      <c r="A24" s="56"/>
      <c r="B24" s="57"/>
      <c r="C24" s="30"/>
      <c r="D24" s="10"/>
      <c r="E24" s="11">
        <f t="shared" si="0"/>
        <v>0</v>
      </c>
      <c r="F24" s="8"/>
      <c r="G24" s="15"/>
      <c r="H24" s="8"/>
      <c r="I24" s="15"/>
      <c r="J24" s="8"/>
      <c r="K24" s="15"/>
      <c r="L24" s="8"/>
      <c r="M24" s="15"/>
      <c r="N24" s="8"/>
      <c r="O24" s="15"/>
      <c r="P24" s="8"/>
      <c r="Q24" s="15"/>
      <c r="R24" s="8"/>
      <c r="S24" s="15"/>
      <c r="T24" s="8"/>
      <c r="U24" s="15"/>
      <c r="V24" s="8"/>
      <c r="W24" s="16"/>
    </row>
    <row r="25" spans="1:23" ht="15">
      <c r="A25" s="56"/>
      <c r="B25" s="57" t="s">
        <v>29</v>
      </c>
      <c r="C25" s="30">
        <v>0</v>
      </c>
      <c r="D25" s="10"/>
      <c r="E25" s="11">
        <f t="shared" si="0"/>
        <v>0</v>
      </c>
      <c r="F25" s="8"/>
      <c r="G25" s="15"/>
      <c r="H25" s="8"/>
      <c r="I25" s="15"/>
      <c r="J25" s="8"/>
      <c r="K25" s="15"/>
      <c r="L25" s="8"/>
      <c r="M25" s="15"/>
      <c r="N25" s="8"/>
      <c r="O25" s="15"/>
      <c r="P25" s="8"/>
      <c r="Q25" s="15"/>
      <c r="R25" s="8"/>
      <c r="S25" s="15"/>
      <c r="T25" s="8"/>
      <c r="U25" s="15"/>
      <c r="V25" s="8"/>
      <c r="W25" s="16"/>
    </row>
    <row r="26" spans="1:23" ht="15">
      <c r="A26" s="56"/>
      <c r="B26" s="57"/>
      <c r="C26" s="30"/>
      <c r="D26" s="10"/>
      <c r="E26" s="11">
        <f t="shared" si="0"/>
        <v>0</v>
      </c>
      <c r="F26" s="8"/>
      <c r="G26" s="15"/>
      <c r="H26" s="8"/>
      <c r="I26" s="15"/>
      <c r="J26" s="8"/>
      <c r="K26" s="15"/>
      <c r="L26" s="8"/>
      <c r="M26" s="15"/>
      <c r="N26" s="8"/>
      <c r="O26" s="15"/>
      <c r="P26" s="8"/>
      <c r="Q26" s="15"/>
      <c r="R26" s="8"/>
      <c r="S26" s="15"/>
      <c r="T26" s="8"/>
      <c r="U26" s="15"/>
      <c r="V26" s="8"/>
      <c r="W26" s="16"/>
    </row>
    <row r="27" spans="1:23" ht="15">
      <c r="A27" s="56"/>
      <c r="B27" s="58" t="s">
        <v>27</v>
      </c>
      <c r="C27" s="30" t="s">
        <v>90</v>
      </c>
      <c r="D27" s="10">
        <v>39994</v>
      </c>
      <c r="E27" s="11">
        <f t="shared" si="0"/>
        <v>20</v>
      </c>
      <c r="F27" s="8" t="s">
        <v>91</v>
      </c>
      <c r="G27" s="15">
        <v>5</v>
      </c>
      <c r="H27" s="8" t="s">
        <v>55</v>
      </c>
      <c r="I27" s="15">
        <v>5</v>
      </c>
      <c r="J27" s="8"/>
      <c r="K27" s="15"/>
      <c r="L27" s="8"/>
      <c r="M27" s="15"/>
      <c r="N27" s="8"/>
      <c r="O27" s="15"/>
      <c r="P27" s="8"/>
      <c r="Q27" s="15"/>
      <c r="R27" s="8"/>
      <c r="S27" s="15"/>
      <c r="T27" s="8"/>
      <c r="U27" s="15"/>
      <c r="V27" s="8" t="s">
        <v>92</v>
      </c>
      <c r="W27" s="16">
        <v>10</v>
      </c>
    </row>
    <row r="28" spans="1:23" ht="29.25" thickBot="1">
      <c r="A28" s="56"/>
      <c r="B28" s="58"/>
      <c r="C28" s="30" t="s">
        <v>93</v>
      </c>
      <c r="D28" s="10">
        <v>39994</v>
      </c>
      <c r="E28" s="11">
        <f t="shared" si="0"/>
        <v>900</v>
      </c>
      <c r="F28" s="8"/>
      <c r="G28" s="15"/>
      <c r="H28" s="8" t="s">
        <v>140</v>
      </c>
      <c r="I28" s="15">
        <v>500</v>
      </c>
      <c r="J28" s="8"/>
      <c r="K28" s="15"/>
      <c r="L28" s="8"/>
      <c r="M28" s="15"/>
      <c r="N28" s="8"/>
      <c r="O28" s="15"/>
      <c r="P28" s="8" t="s">
        <v>94</v>
      </c>
      <c r="Q28" s="15">
        <v>100</v>
      </c>
      <c r="R28" s="8"/>
      <c r="S28" s="15"/>
      <c r="T28" s="8"/>
      <c r="U28" s="15"/>
      <c r="V28" s="8" t="s">
        <v>95</v>
      </c>
      <c r="W28" s="16">
        <v>300</v>
      </c>
    </row>
    <row r="29" spans="1:23" ht="57">
      <c r="A29" s="61" t="s">
        <v>14</v>
      </c>
      <c r="B29" s="60" t="s">
        <v>15</v>
      </c>
      <c r="C29" s="41" t="s">
        <v>110</v>
      </c>
      <c r="D29" s="9" t="s">
        <v>111</v>
      </c>
      <c r="E29" s="11">
        <f aca="true" t="shared" si="1" ref="E29:E72">SUM(G29,I29,K29,M29,O29,Q29,S29,U29,W29)</f>
        <v>460</v>
      </c>
      <c r="F29" s="8"/>
      <c r="G29" s="15"/>
      <c r="H29" s="8" t="s">
        <v>57</v>
      </c>
      <c r="I29" s="15">
        <v>180</v>
      </c>
      <c r="J29" s="8"/>
      <c r="K29" s="15"/>
      <c r="L29" s="8"/>
      <c r="M29" s="15"/>
      <c r="N29" s="8"/>
      <c r="O29" s="15"/>
      <c r="P29" s="8" t="s">
        <v>112</v>
      </c>
      <c r="Q29" s="15">
        <v>205</v>
      </c>
      <c r="R29" s="8"/>
      <c r="S29" s="15"/>
      <c r="T29" s="8"/>
      <c r="U29" s="15"/>
      <c r="V29" s="8" t="s">
        <v>113</v>
      </c>
      <c r="W29" s="16">
        <v>75</v>
      </c>
    </row>
    <row r="30" spans="1:23" ht="15">
      <c r="A30" s="56"/>
      <c r="B30" s="57"/>
      <c r="C30" s="41" t="s">
        <v>114</v>
      </c>
      <c r="D30" s="9" t="s">
        <v>111</v>
      </c>
      <c r="E30" s="11">
        <f t="shared" si="1"/>
        <v>4500</v>
      </c>
      <c r="F30" s="8"/>
      <c r="G30" s="15"/>
      <c r="H30" s="8" t="s">
        <v>141</v>
      </c>
      <c r="I30" s="15">
        <v>2700</v>
      </c>
      <c r="J30" s="8" t="s">
        <v>59</v>
      </c>
      <c r="K30" s="15">
        <v>1000</v>
      </c>
      <c r="L30" s="8"/>
      <c r="M30" s="15"/>
      <c r="N30" s="8"/>
      <c r="O30" s="15"/>
      <c r="P30" s="8" t="s">
        <v>107</v>
      </c>
      <c r="Q30" s="15">
        <v>800</v>
      </c>
      <c r="R30" s="8"/>
      <c r="S30" s="15"/>
      <c r="T30" s="8"/>
      <c r="U30" s="15"/>
      <c r="V30" s="8"/>
      <c r="W30" s="16"/>
    </row>
    <row r="31" spans="1:23" ht="15">
      <c r="A31" s="56"/>
      <c r="B31" s="57"/>
      <c r="C31" s="41" t="s">
        <v>115</v>
      </c>
      <c r="D31" s="9" t="s">
        <v>111</v>
      </c>
      <c r="E31" s="11">
        <f t="shared" si="1"/>
        <v>130</v>
      </c>
      <c r="F31" s="8"/>
      <c r="G31" s="15"/>
      <c r="H31" s="8" t="s">
        <v>47</v>
      </c>
      <c r="I31" s="15">
        <v>80</v>
      </c>
      <c r="J31" s="8" t="s">
        <v>76</v>
      </c>
      <c r="K31" s="15">
        <v>30</v>
      </c>
      <c r="L31" s="8"/>
      <c r="M31" s="15"/>
      <c r="N31" s="8"/>
      <c r="O31" s="15"/>
      <c r="P31" s="8" t="s">
        <v>116</v>
      </c>
      <c r="Q31" s="15">
        <v>20</v>
      </c>
      <c r="R31" s="8"/>
      <c r="S31" s="15"/>
      <c r="T31" s="8"/>
      <c r="U31" s="15"/>
      <c r="V31" s="8"/>
      <c r="W31" s="16"/>
    </row>
    <row r="32" spans="1:23" ht="42.75">
      <c r="A32" s="56"/>
      <c r="B32" s="57"/>
      <c r="C32" s="41" t="s">
        <v>117</v>
      </c>
      <c r="D32" s="9" t="s">
        <v>111</v>
      </c>
      <c r="E32" s="11">
        <f t="shared" si="1"/>
        <v>570</v>
      </c>
      <c r="F32" s="8"/>
      <c r="G32" s="15"/>
      <c r="H32" s="8" t="s">
        <v>55</v>
      </c>
      <c r="I32" s="15">
        <v>250</v>
      </c>
      <c r="J32" s="8" t="s">
        <v>76</v>
      </c>
      <c r="K32" s="15">
        <v>50</v>
      </c>
      <c r="L32" s="8"/>
      <c r="M32" s="15"/>
      <c r="N32" s="8"/>
      <c r="O32" s="15"/>
      <c r="P32" s="8"/>
      <c r="Q32" s="15"/>
      <c r="R32" s="8"/>
      <c r="S32" s="15"/>
      <c r="T32" s="8"/>
      <c r="U32" s="15"/>
      <c r="V32" s="8" t="s">
        <v>119</v>
      </c>
      <c r="W32" s="16">
        <v>270</v>
      </c>
    </row>
    <row r="33" spans="1:23" ht="42.75">
      <c r="A33" s="56"/>
      <c r="B33" s="57"/>
      <c r="C33" s="41" t="s">
        <v>128</v>
      </c>
      <c r="D33" s="9" t="s">
        <v>111</v>
      </c>
      <c r="E33" s="11">
        <f t="shared" si="1"/>
        <v>927</v>
      </c>
      <c r="F33" s="8"/>
      <c r="G33" s="15"/>
      <c r="H33" s="8" t="s">
        <v>47</v>
      </c>
      <c r="I33" s="15">
        <v>372</v>
      </c>
      <c r="J33" s="8" t="s">
        <v>153</v>
      </c>
      <c r="K33" s="15">
        <v>168</v>
      </c>
      <c r="L33" s="8"/>
      <c r="M33" s="15"/>
      <c r="N33" s="8"/>
      <c r="O33" s="15"/>
      <c r="P33" s="8" t="s">
        <v>52</v>
      </c>
      <c r="Q33" s="15">
        <v>34</v>
      </c>
      <c r="R33" s="8"/>
      <c r="S33" s="15"/>
      <c r="T33" s="8"/>
      <c r="U33" s="15"/>
      <c r="V33" s="8" t="s">
        <v>163</v>
      </c>
      <c r="W33" s="16">
        <v>353</v>
      </c>
    </row>
    <row r="34" spans="1:23" ht="28.5">
      <c r="A34" s="56"/>
      <c r="B34" s="57"/>
      <c r="C34" s="41" t="s">
        <v>129</v>
      </c>
      <c r="D34" s="9" t="s">
        <v>111</v>
      </c>
      <c r="E34" s="11">
        <f t="shared" si="1"/>
        <v>6000</v>
      </c>
      <c r="F34" s="8"/>
      <c r="G34" s="15"/>
      <c r="H34" s="8" t="s">
        <v>57</v>
      </c>
      <c r="I34" s="15">
        <v>5000</v>
      </c>
      <c r="J34" s="8"/>
      <c r="K34" s="15"/>
      <c r="L34" s="8"/>
      <c r="M34" s="15"/>
      <c r="N34" s="8"/>
      <c r="O34" s="15"/>
      <c r="P34" s="8"/>
      <c r="Q34" s="15"/>
      <c r="R34" s="8"/>
      <c r="S34" s="15"/>
      <c r="T34" s="8"/>
      <c r="U34" s="15"/>
      <c r="V34" s="8" t="s">
        <v>164</v>
      </c>
      <c r="W34" s="16">
        <v>1000</v>
      </c>
    </row>
    <row r="35" spans="1:23" ht="57">
      <c r="A35" s="56"/>
      <c r="B35" s="57"/>
      <c r="C35" s="41" t="s">
        <v>130</v>
      </c>
      <c r="D35" s="9" t="s">
        <v>111</v>
      </c>
      <c r="E35" s="11">
        <f t="shared" si="1"/>
        <v>200</v>
      </c>
      <c r="F35" s="8" t="s">
        <v>91</v>
      </c>
      <c r="G35" s="15">
        <v>15</v>
      </c>
      <c r="H35" s="8" t="s">
        <v>55</v>
      </c>
      <c r="I35" s="15">
        <v>60</v>
      </c>
      <c r="J35" s="8"/>
      <c r="K35" s="15"/>
      <c r="L35" s="8"/>
      <c r="M35" s="15"/>
      <c r="N35" s="8"/>
      <c r="O35" s="15"/>
      <c r="P35" s="8" t="s">
        <v>161</v>
      </c>
      <c r="Q35" s="15">
        <v>25</v>
      </c>
      <c r="R35" s="8"/>
      <c r="S35" s="15"/>
      <c r="T35" s="8"/>
      <c r="U35" s="15"/>
      <c r="V35" s="8" t="s">
        <v>162</v>
      </c>
      <c r="W35" s="16">
        <v>100</v>
      </c>
    </row>
    <row r="36" spans="1:23" ht="15">
      <c r="A36" s="56"/>
      <c r="B36" s="57"/>
      <c r="C36" s="41" t="s">
        <v>131</v>
      </c>
      <c r="D36" s="9" t="s">
        <v>111</v>
      </c>
      <c r="E36" s="11">
        <f t="shared" si="1"/>
        <v>42</v>
      </c>
      <c r="F36" s="8"/>
      <c r="G36" s="15"/>
      <c r="H36" s="8" t="s">
        <v>57</v>
      </c>
      <c r="I36" s="15">
        <v>30</v>
      </c>
      <c r="J36" s="8"/>
      <c r="K36" s="15"/>
      <c r="L36" s="8"/>
      <c r="M36" s="15"/>
      <c r="N36" s="8"/>
      <c r="O36" s="15"/>
      <c r="P36" s="8" t="s">
        <v>165</v>
      </c>
      <c r="Q36" s="15">
        <v>10</v>
      </c>
      <c r="R36" s="8" t="s">
        <v>159</v>
      </c>
      <c r="S36" s="15">
        <v>2</v>
      </c>
      <c r="T36" s="8"/>
      <c r="U36" s="15"/>
      <c r="V36" s="8"/>
      <c r="W36" s="16"/>
    </row>
    <row r="37" spans="1:23" ht="42.75">
      <c r="A37" s="56"/>
      <c r="B37" s="57"/>
      <c r="C37" s="41" t="s">
        <v>166</v>
      </c>
      <c r="D37" s="9" t="s">
        <v>111</v>
      </c>
      <c r="E37" s="11">
        <v>60</v>
      </c>
      <c r="F37" s="8"/>
      <c r="G37" s="15"/>
      <c r="H37" s="8"/>
      <c r="I37" s="15"/>
      <c r="J37" s="8"/>
      <c r="K37" s="15"/>
      <c r="L37" s="8"/>
      <c r="M37" s="15"/>
      <c r="N37" s="8"/>
      <c r="O37" s="15"/>
      <c r="P37" s="8" t="s">
        <v>52</v>
      </c>
      <c r="Q37" s="15">
        <v>10</v>
      </c>
      <c r="R37" s="8"/>
      <c r="S37" s="15"/>
      <c r="T37" s="8"/>
      <c r="U37" s="15"/>
      <c r="V37" s="8" t="s">
        <v>167</v>
      </c>
      <c r="W37" s="16">
        <v>50</v>
      </c>
    </row>
    <row r="38" spans="1:23" ht="28.5">
      <c r="A38" s="56"/>
      <c r="B38" s="57"/>
      <c r="C38" s="41" t="s">
        <v>126</v>
      </c>
      <c r="D38" s="9" t="s">
        <v>111</v>
      </c>
      <c r="E38" s="11">
        <f t="shared" si="1"/>
        <v>420</v>
      </c>
      <c r="F38" s="8"/>
      <c r="G38" s="15"/>
      <c r="H38" s="8" t="s">
        <v>57</v>
      </c>
      <c r="I38" s="15">
        <v>150</v>
      </c>
      <c r="J38" s="8" t="s">
        <v>76</v>
      </c>
      <c r="K38" s="15">
        <v>20</v>
      </c>
      <c r="L38" s="8"/>
      <c r="M38" s="15"/>
      <c r="N38" s="8"/>
      <c r="O38" s="15"/>
      <c r="P38" s="8"/>
      <c r="Q38" s="15"/>
      <c r="R38" s="8" t="s">
        <v>159</v>
      </c>
      <c r="S38" s="15">
        <v>150</v>
      </c>
      <c r="T38" s="8"/>
      <c r="U38" s="15"/>
      <c r="V38" s="8" t="s">
        <v>160</v>
      </c>
      <c r="W38" s="16">
        <v>100</v>
      </c>
    </row>
    <row r="39" spans="1:23" ht="15">
      <c r="A39" s="56"/>
      <c r="B39" s="58" t="s">
        <v>16</v>
      </c>
      <c r="C39" s="30" t="s">
        <v>64</v>
      </c>
      <c r="D39" s="10">
        <v>40009</v>
      </c>
      <c r="E39" s="11">
        <f t="shared" si="1"/>
        <v>720</v>
      </c>
      <c r="F39" s="8" t="s">
        <v>65</v>
      </c>
      <c r="G39" s="15">
        <v>50</v>
      </c>
      <c r="H39" s="8" t="s">
        <v>66</v>
      </c>
      <c r="I39" s="15">
        <v>400</v>
      </c>
      <c r="J39" s="8" t="s">
        <v>67</v>
      </c>
      <c r="K39" s="15">
        <v>40</v>
      </c>
      <c r="L39" s="8"/>
      <c r="M39" s="15"/>
      <c r="N39" s="8"/>
      <c r="O39" s="15"/>
      <c r="P39" s="8" t="s">
        <v>52</v>
      </c>
      <c r="Q39" s="15">
        <v>15</v>
      </c>
      <c r="R39" s="8"/>
      <c r="S39" s="15"/>
      <c r="T39" s="8"/>
      <c r="U39" s="15"/>
      <c r="V39" s="8" t="s">
        <v>68</v>
      </c>
      <c r="W39" s="16">
        <v>215</v>
      </c>
    </row>
    <row r="40" spans="1:23" ht="15">
      <c r="A40" s="56"/>
      <c r="B40" s="58"/>
      <c r="C40" s="30" t="s">
        <v>69</v>
      </c>
      <c r="D40" s="10">
        <v>40009</v>
      </c>
      <c r="E40" s="11">
        <f t="shared" si="1"/>
        <v>302</v>
      </c>
      <c r="F40" s="8" t="s">
        <v>41</v>
      </c>
      <c r="G40" s="15">
        <v>2</v>
      </c>
      <c r="H40" s="8" t="s">
        <v>62</v>
      </c>
      <c r="I40" s="15">
        <v>300</v>
      </c>
      <c r="J40" s="8"/>
      <c r="K40" s="15"/>
      <c r="L40" s="8"/>
      <c r="M40" s="15"/>
      <c r="N40" s="8"/>
      <c r="O40" s="15"/>
      <c r="P40" s="8"/>
      <c r="Q40" s="15"/>
      <c r="R40" s="8"/>
      <c r="S40" s="15"/>
      <c r="T40" s="8"/>
      <c r="U40" s="15"/>
      <c r="V40" s="8"/>
      <c r="W40" s="16"/>
    </row>
    <row r="41" spans="1:23" ht="15">
      <c r="A41" s="56"/>
      <c r="B41" s="58"/>
      <c r="C41" s="30" t="s">
        <v>70</v>
      </c>
      <c r="D41" s="10">
        <v>40009</v>
      </c>
      <c r="E41" s="11">
        <f t="shared" si="1"/>
        <v>600</v>
      </c>
      <c r="F41" s="8"/>
      <c r="G41" s="15"/>
      <c r="H41" s="8" t="s">
        <v>71</v>
      </c>
      <c r="I41" s="15">
        <v>600</v>
      </c>
      <c r="J41" s="8"/>
      <c r="K41" s="15"/>
      <c r="L41" s="8"/>
      <c r="M41" s="15"/>
      <c r="N41" s="8"/>
      <c r="O41" s="15"/>
      <c r="P41" s="8"/>
      <c r="Q41" s="15"/>
      <c r="R41" s="8"/>
      <c r="S41" s="15"/>
      <c r="T41" s="8"/>
      <c r="U41" s="15"/>
      <c r="V41" s="8"/>
      <c r="W41" s="16"/>
    </row>
    <row r="42" spans="1:23" ht="42.75">
      <c r="A42" s="56"/>
      <c r="B42" s="58"/>
      <c r="C42" s="30" t="s">
        <v>132</v>
      </c>
      <c r="D42" s="10">
        <v>39989</v>
      </c>
      <c r="E42" s="11">
        <f t="shared" si="1"/>
        <v>1255</v>
      </c>
      <c r="F42" s="8"/>
      <c r="G42" s="15"/>
      <c r="H42" s="8" t="s">
        <v>72</v>
      </c>
      <c r="I42" s="15">
        <v>654</v>
      </c>
      <c r="J42" s="8" t="s">
        <v>73</v>
      </c>
      <c r="K42" s="15">
        <v>285</v>
      </c>
      <c r="L42" s="8"/>
      <c r="M42" s="15"/>
      <c r="N42" s="8"/>
      <c r="O42" s="15"/>
      <c r="P42" s="8" t="s">
        <v>36</v>
      </c>
      <c r="Q42" s="15">
        <v>60</v>
      </c>
      <c r="R42" s="8"/>
      <c r="S42" s="15"/>
      <c r="T42" s="8"/>
      <c r="U42" s="15"/>
      <c r="V42" s="8" t="s">
        <v>74</v>
      </c>
      <c r="W42" s="16">
        <v>256</v>
      </c>
    </row>
    <row r="43" spans="1:23" ht="15">
      <c r="A43" s="56"/>
      <c r="B43" s="58"/>
      <c r="C43" s="30" t="s">
        <v>75</v>
      </c>
      <c r="D43" s="10">
        <v>39989</v>
      </c>
      <c r="E43" s="11">
        <f t="shared" si="1"/>
        <v>15</v>
      </c>
      <c r="F43" s="8"/>
      <c r="G43" s="15"/>
      <c r="H43" s="8"/>
      <c r="I43" s="15"/>
      <c r="J43" s="8" t="s">
        <v>76</v>
      </c>
      <c r="K43" s="15">
        <v>15</v>
      </c>
      <c r="L43" s="8"/>
      <c r="M43" s="15"/>
      <c r="N43" s="8"/>
      <c r="O43" s="15"/>
      <c r="P43" s="8"/>
      <c r="Q43" s="15"/>
      <c r="R43" s="8"/>
      <c r="S43" s="15"/>
      <c r="T43" s="8"/>
      <c r="U43" s="15"/>
      <c r="V43" s="8"/>
      <c r="W43" s="16"/>
    </row>
    <row r="44" spans="1:23" ht="28.5">
      <c r="A44" s="56"/>
      <c r="B44" s="58"/>
      <c r="C44" s="30" t="s">
        <v>77</v>
      </c>
      <c r="D44" s="10">
        <v>39995</v>
      </c>
      <c r="E44" s="11">
        <f t="shared" si="1"/>
        <v>242</v>
      </c>
      <c r="F44" s="8"/>
      <c r="G44" s="15"/>
      <c r="H44" s="8" t="s">
        <v>35</v>
      </c>
      <c r="I44" s="15">
        <v>150</v>
      </c>
      <c r="J44" s="8"/>
      <c r="K44" s="15"/>
      <c r="L44" s="8"/>
      <c r="M44" s="15"/>
      <c r="N44" s="8"/>
      <c r="O44" s="15"/>
      <c r="P44" s="8" t="s">
        <v>36</v>
      </c>
      <c r="Q44" s="15">
        <v>12</v>
      </c>
      <c r="R44" s="8"/>
      <c r="S44" s="15"/>
      <c r="T44" s="8"/>
      <c r="U44" s="15"/>
      <c r="V44" s="8" t="s">
        <v>78</v>
      </c>
      <c r="W44" s="16">
        <v>80</v>
      </c>
    </row>
    <row r="45" spans="1:23" ht="15">
      <c r="A45" s="56"/>
      <c r="B45" s="58"/>
      <c r="C45" s="30" t="s">
        <v>79</v>
      </c>
      <c r="D45" s="10">
        <v>40009</v>
      </c>
      <c r="E45" s="11">
        <f t="shared" si="1"/>
        <v>1428</v>
      </c>
      <c r="F45" s="8"/>
      <c r="G45" s="15"/>
      <c r="H45" s="8" t="s">
        <v>35</v>
      </c>
      <c r="I45" s="15">
        <v>1428</v>
      </c>
      <c r="J45" s="8"/>
      <c r="K45" s="15"/>
      <c r="L45" s="8"/>
      <c r="M45" s="15"/>
      <c r="N45" s="8"/>
      <c r="O45" s="15"/>
      <c r="P45" s="8"/>
      <c r="Q45" s="15"/>
      <c r="R45" s="8"/>
      <c r="S45" s="15"/>
      <c r="T45" s="8"/>
      <c r="U45" s="15"/>
      <c r="V45" s="8"/>
      <c r="W45" s="16"/>
    </row>
    <row r="46" spans="1:23" ht="42.75">
      <c r="A46" s="56"/>
      <c r="B46" s="58"/>
      <c r="C46" s="30" t="s">
        <v>80</v>
      </c>
      <c r="D46" s="10">
        <v>39989</v>
      </c>
      <c r="E46" s="11">
        <f t="shared" si="1"/>
        <v>5290</v>
      </c>
      <c r="F46" s="8"/>
      <c r="G46" s="15"/>
      <c r="H46" s="8" t="s">
        <v>57</v>
      </c>
      <c r="I46" s="15">
        <v>3250</v>
      </c>
      <c r="J46" s="8"/>
      <c r="K46" s="15"/>
      <c r="L46" s="8"/>
      <c r="M46" s="15"/>
      <c r="N46" s="8" t="s">
        <v>81</v>
      </c>
      <c r="O46" s="15">
        <v>40</v>
      </c>
      <c r="P46" s="8" t="s">
        <v>52</v>
      </c>
      <c r="Q46" s="15">
        <v>1000</v>
      </c>
      <c r="R46" s="8"/>
      <c r="S46" s="15"/>
      <c r="T46" s="8"/>
      <c r="U46" s="15"/>
      <c r="V46" s="8" t="s">
        <v>82</v>
      </c>
      <c r="W46" s="16">
        <v>1000</v>
      </c>
    </row>
    <row r="47" spans="1:23" ht="15">
      <c r="A47" s="56"/>
      <c r="B47" s="57" t="s">
        <v>17</v>
      </c>
      <c r="C47" s="30" t="s">
        <v>38</v>
      </c>
      <c r="D47" s="10">
        <v>40009</v>
      </c>
      <c r="E47" s="11">
        <f t="shared" si="1"/>
        <v>100</v>
      </c>
      <c r="F47" s="8"/>
      <c r="G47" s="15"/>
      <c r="H47" s="8"/>
      <c r="I47" s="15"/>
      <c r="J47" s="8"/>
      <c r="K47" s="15"/>
      <c r="L47" s="8"/>
      <c r="M47" s="15"/>
      <c r="N47" s="8"/>
      <c r="O47" s="15"/>
      <c r="P47" s="8" t="s">
        <v>39</v>
      </c>
      <c r="Q47" s="15">
        <v>100</v>
      </c>
      <c r="R47" s="8"/>
      <c r="S47" s="15"/>
      <c r="T47" s="8"/>
      <c r="U47" s="15"/>
      <c r="V47" s="8"/>
      <c r="W47" s="16"/>
    </row>
    <row r="48" spans="1:23" ht="15">
      <c r="A48" s="56"/>
      <c r="B48" s="57"/>
      <c r="C48" s="30" t="s">
        <v>40</v>
      </c>
      <c r="D48" s="10">
        <v>40009</v>
      </c>
      <c r="E48" s="11">
        <f t="shared" si="1"/>
        <v>15</v>
      </c>
      <c r="F48" s="8" t="s">
        <v>41</v>
      </c>
      <c r="G48" s="15">
        <v>5</v>
      </c>
      <c r="H48" s="8" t="s">
        <v>35</v>
      </c>
      <c r="I48" s="15">
        <v>10</v>
      </c>
      <c r="J48" s="8"/>
      <c r="K48" s="15"/>
      <c r="L48" s="8"/>
      <c r="M48" s="15"/>
      <c r="N48" s="8"/>
      <c r="O48" s="15"/>
      <c r="P48" s="8"/>
      <c r="Q48" s="15"/>
      <c r="R48" s="8"/>
      <c r="S48" s="15"/>
      <c r="T48" s="8"/>
      <c r="U48" s="15"/>
      <c r="V48" s="8"/>
      <c r="W48" s="16"/>
    </row>
    <row r="49" spans="1:23" ht="15">
      <c r="A49" s="56"/>
      <c r="B49" s="57"/>
      <c r="C49" s="30" t="s">
        <v>42</v>
      </c>
      <c r="D49" s="10">
        <v>40009</v>
      </c>
      <c r="E49" s="11">
        <f t="shared" si="1"/>
        <v>57</v>
      </c>
      <c r="F49" s="8"/>
      <c r="G49" s="15"/>
      <c r="H49" s="8"/>
      <c r="I49" s="15"/>
      <c r="J49" s="8" t="s">
        <v>43</v>
      </c>
      <c r="K49" s="15">
        <v>57</v>
      </c>
      <c r="L49" s="8"/>
      <c r="M49" s="15"/>
      <c r="N49" s="8"/>
      <c r="O49" s="15"/>
      <c r="P49" s="8"/>
      <c r="Q49" s="15"/>
      <c r="R49" s="8"/>
      <c r="S49" s="15"/>
      <c r="T49" s="8"/>
      <c r="U49" s="15"/>
      <c r="V49" s="8"/>
      <c r="W49" s="16"/>
    </row>
    <row r="50" spans="1:23" ht="15">
      <c r="A50" s="56"/>
      <c r="B50" s="57"/>
      <c r="C50" s="30" t="s">
        <v>44</v>
      </c>
      <c r="D50" s="10">
        <v>40009</v>
      </c>
      <c r="E50" s="11">
        <f t="shared" si="1"/>
        <v>55</v>
      </c>
      <c r="F50" s="8"/>
      <c r="G50" s="15"/>
      <c r="H50" s="8" t="s">
        <v>35</v>
      </c>
      <c r="I50" s="15">
        <v>55</v>
      </c>
      <c r="J50" s="8"/>
      <c r="K50" s="15"/>
      <c r="L50" s="8"/>
      <c r="M50" s="15"/>
      <c r="N50" s="8"/>
      <c r="O50" s="15"/>
      <c r="P50" s="8"/>
      <c r="Q50" s="15"/>
      <c r="R50" s="8"/>
      <c r="S50" s="15"/>
      <c r="T50" s="8"/>
      <c r="U50" s="15"/>
      <c r="V50" s="8"/>
      <c r="W50" s="16"/>
    </row>
    <row r="51" spans="1:23" ht="15">
      <c r="A51" s="56"/>
      <c r="B51" s="57"/>
      <c r="C51" s="30" t="s">
        <v>45</v>
      </c>
      <c r="D51" s="10">
        <v>40009</v>
      </c>
      <c r="E51" s="11">
        <f t="shared" si="1"/>
        <v>490</v>
      </c>
      <c r="F51" s="8" t="s">
        <v>46</v>
      </c>
      <c r="G51" s="15">
        <v>150</v>
      </c>
      <c r="H51" s="8" t="s">
        <v>47</v>
      </c>
      <c r="I51" s="15">
        <v>320</v>
      </c>
      <c r="J51" s="8"/>
      <c r="K51" s="15"/>
      <c r="L51" s="8"/>
      <c r="M51" s="15"/>
      <c r="N51" s="8"/>
      <c r="O51" s="15"/>
      <c r="P51" s="8" t="s">
        <v>48</v>
      </c>
      <c r="Q51" s="15">
        <v>20</v>
      </c>
      <c r="R51" s="8"/>
      <c r="S51" s="15"/>
      <c r="T51" s="8"/>
      <c r="U51" s="15"/>
      <c r="V51" s="8"/>
      <c r="W51" s="16"/>
    </row>
    <row r="52" spans="1:23" ht="15">
      <c r="A52" s="56"/>
      <c r="B52" s="57"/>
      <c r="C52" s="30" t="s">
        <v>49</v>
      </c>
      <c r="D52" s="10">
        <v>40009</v>
      </c>
      <c r="E52" s="11">
        <f t="shared" si="1"/>
        <v>20</v>
      </c>
      <c r="F52" s="8"/>
      <c r="G52" s="15"/>
      <c r="H52" s="8" t="s">
        <v>35</v>
      </c>
      <c r="I52" s="15">
        <v>5</v>
      </c>
      <c r="J52" s="8"/>
      <c r="K52" s="15"/>
      <c r="L52" s="8"/>
      <c r="M52" s="15"/>
      <c r="N52" s="8"/>
      <c r="O52" s="15"/>
      <c r="P52" s="8" t="s">
        <v>36</v>
      </c>
      <c r="Q52" s="15">
        <v>15</v>
      </c>
      <c r="R52" s="8"/>
      <c r="S52" s="15"/>
      <c r="T52" s="8"/>
      <c r="U52" s="15"/>
      <c r="V52" s="8"/>
      <c r="W52" s="16"/>
    </row>
    <row r="53" spans="1:23" ht="15">
      <c r="A53" s="56"/>
      <c r="B53" s="57"/>
      <c r="C53" s="30" t="s">
        <v>50</v>
      </c>
      <c r="D53" s="10">
        <v>40009</v>
      </c>
      <c r="E53" s="11">
        <f t="shared" si="1"/>
        <v>375</v>
      </c>
      <c r="F53" s="8" t="s">
        <v>46</v>
      </c>
      <c r="G53" s="15">
        <v>15</v>
      </c>
      <c r="H53" s="8" t="s">
        <v>51</v>
      </c>
      <c r="I53" s="15">
        <v>200</v>
      </c>
      <c r="J53" s="8"/>
      <c r="K53" s="15"/>
      <c r="L53" s="8"/>
      <c r="M53" s="15"/>
      <c r="N53" s="8"/>
      <c r="O53" s="15"/>
      <c r="P53" s="8" t="s">
        <v>52</v>
      </c>
      <c r="Q53" s="15">
        <v>20</v>
      </c>
      <c r="R53" s="8"/>
      <c r="S53" s="15"/>
      <c r="T53" s="8"/>
      <c r="U53" s="15"/>
      <c r="V53" s="8" t="s">
        <v>53</v>
      </c>
      <c r="W53" s="16">
        <v>140</v>
      </c>
    </row>
    <row r="54" spans="1:23" ht="15">
      <c r="A54" s="56"/>
      <c r="B54" s="57"/>
      <c r="C54" s="30" t="s">
        <v>54</v>
      </c>
      <c r="D54" s="10">
        <v>40009</v>
      </c>
      <c r="E54" s="11">
        <f t="shared" si="1"/>
        <v>100</v>
      </c>
      <c r="F54" s="8"/>
      <c r="G54" s="15"/>
      <c r="H54" s="8" t="s">
        <v>55</v>
      </c>
      <c r="I54" s="15">
        <v>100</v>
      </c>
      <c r="J54" s="8"/>
      <c r="K54" s="15"/>
      <c r="L54" s="8"/>
      <c r="M54" s="15"/>
      <c r="N54" s="8"/>
      <c r="O54" s="15"/>
      <c r="P54" s="8"/>
      <c r="Q54" s="15"/>
      <c r="R54" s="8"/>
      <c r="S54" s="15"/>
      <c r="T54" s="8"/>
      <c r="U54" s="15"/>
      <c r="V54" s="8"/>
      <c r="W54" s="16"/>
    </row>
    <row r="55" spans="1:23" ht="15">
      <c r="A55" s="56"/>
      <c r="B55" s="57"/>
      <c r="C55" s="30" t="s">
        <v>56</v>
      </c>
      <c r="D55" s="10">
        <v>40009</v>
      </c>
      <c r="E55" s="11">
        <f t="shared" si="1"/>
        <v>50</v>
      </c>
      <c r="F55" s="8"/>
      <c r="G55" s="15"/>
      <c r="H55" s="8" t="s">
        <v>57</v>
      </c>
      <c r="I55" s="15">
        <v>50</v>
      </c>
      <c r="J55" s="8"/>
      <c r="K55" s="15"/>
      <c r="L55" s="8"/>
      <c r="M55" s="15"/>
      <c r="N55" s="8"/>
      <c r="O55" s="15"/>
      <c r="P55" s="8"/>
      <c r="Q55" s="15"/>
      <c r="R55" s="8"/>
      <c r="S55" s="15"/>
      <c r="T55" s="8"/>
      <c r="U55" s="15"/>
      <c r="V55" s="8"/>
      <c r="W55" s="16"/>
    </row>
    <row r="56" spans="1:23" ht="15">
      <c r="A56" s="56"/>
      <c r="B56" s="57"/>
      <c r="C56" s="30" t="s">
        <v>58</v>
      </c>
      <c r="D56" s="10">
        <v>39996</v>
      </c>
      <c r="E56" s="11">
        <f t="shared" si="1"/>
        <v>150</v>
      </c>
      <c r="F56" s="8"/>
      <c r="G56" s="15"/>
      <c r="H56" s="8" t="s">
        <v>55</v>
      </c>
      <c r="I56" s="15">
        <v>100</v>
      </c>
      <c r="J56" s="8" t="s">
        <v>59</v>
      </c>
      <c r="K56" s="15">
        <v>50</v>
      </c>
      <c r="L56" s="8"/>
      <c r="M56" s="15"/>
      <c r="N56" s="8"/>
      <c r="O56" s="15"/>
      <c r="P56" s="8"/>
      <c r="Q56" s="15"/>
      <c r="R56" s="8"/>
      <c r="S56" s="15"/>
      <c r="T56" s="8"/>
      <c r="U56" s="15"/>
      <c r="V56" s="8"/>
      <c r="W56" s="16"/>
    </row>
    <row r="57" spans="1:23" ht="15">
      <c r="A57" s="56"/>
      <c r="B57" s="57"/>
      <c r="C57" s="30" t="s">
        <v>60</v>
      </c>
      <c r="D57" s="10">
        <v>40009</v>
      </c>
      <c r="E57" s="11">
        <f t="shared" si="1"/>
        <v>120</v>
      </c>
      <c r="F57" s="8" t="s">
        <v>46</v>
      </c>
      <c r="G57" s="15">
        <v>20</v>
      </c>
      <c r="H57" s="8"/>
      <c r="I57" s="15"/>
      <c r="J57" s="8"/>
      <c r="K57" s="15"/>
      <c r="L57" s="8"/>
      <c r="M57" s="15"/>
      <c r="N57" s="8"/>
      <c r="O57" s="15"/>
      <c r="P57" s="8"/>
      <c r="Q57" s="15"/>
      <c r="R57" s="8"/>
      <c r="S57" s="15"/>
      <c r="T57" s="8"/>
      <c r="U57" s="15"/>
      <c r="V57" s="8" t="s">
        <v>61</v>
      </c>
      <c r="W57" s="16">
        <v>100</v>
      </c>
    </row>
    <row r="58" spans="1:23" ht="42.75">
      <c r="A58" s="56"/>
      <c r="B58" s="57"/>
      <c r="C58" s="30" t="s">
        <v>96</v>
      </c>
      <c r="D58" s="10">
        <v>39996</v>
      </c>
      <c r="E58" s="11">
        <f t="shared" si="1"/>
        <v>855</v>
      </c>
      <c r="F58" s="8" t="s">
        <v>97</v>
      </c>
      <c r="G58" s="15">
        <v>170</v>
      </c>
      <c r="H58" s="8" t="s">
        <v>55</v>
      </c>
      <c r="I58" s="15">
        <v>250</v>
      </c>
      <c r="J58" s="8"/>
      <c r="K58" s="15"/>
      <c r="L58" s="8"/>
      <c r="M58" s="15"/>
      <c r="N58" s="8"/>
      <c r="O58" s="15"/>
      <c r="P58" s="8"/>
      <c r="Q58" s="15"/>
      <c r="R58" s="8" t="s">
        <v>88</v>
      </c>
      <c r="S58" s="15">
        <v>300</v>
      </c>
      <c r="T58" s="8"/>
      <c r="U58" s="15"/>
      <c r="V58" s="8" t="s">
        <v>98</v>
      </c>
      <c r="W58" s="16">
        <v>135</v>
      </c>
    </row>
    <row r="59" spans="1:23" ht="28.5">
      <c r="A59" s="56"/>
      <c r="B59" s="57"/>
      <c r="C59" s="30" t="s">
        <v>121</v>
      </c>
      <c r="D59" s="10">
        <v>40009</v>
      </c>
      <c r="E59" s="11">
        <f t="shared" si="1"/>
        <v>15</v>
      </c>
      <c r="F59" s="8" t="s">
        <v>122</v>
      </c>
      <c r="G59" s="15">
        <v>15</v>
      </c>
      <c r="H59" s="8"/>
      <c r="I59" s="15"/>
      <c r="J59" s="8"/>
      <c r="K59" s="15"/>
      <c r="L59" s="8"/>
      <c r="M59" s="15"/>
      <c r="N59" s="8"/>
      <c r="O59" s="15"/>
      <c r="P59" s="8"/>
      <c r="Q59" s="15"/>
      <c r="R59" s="8"/>
      <c r="S59" s="15"/>
      <c r="T59" s="8"/>
      <c r="U59" s="15"/>
      <c r="V59" s="8"/>
      <c r="W59" s="16"/>
    </row>
    <row r="60" spans="1:23" ht="15">
      <c r="A60" s="56"/>
      <c r="B60" s="57"/>
      <c r="C60" s="30" t="s">
        <v>17</v>
      </c>
      <c r="D60" s="10">
        <v>40009</v>
      </c>
      <c r="E60" s="11">
        <f t="shared" si="1"/>
        <v>285</v>
      </c>
      <c r="F60" s="8"/>
      <c r="G60" s="15"/>
      <c r="H60" s="8" t="s">
        <v>62</v>
      </c>
      <c r="I60" s="15">
        <v>220</v>
      </c>
      <c r="J60" s="8"/>
      <c r="K60" s="15"/>
      <c r="L60" s="8"/>
      <c r="M60" s="15"/>
      <c r="N60" s="8"/>
      <c r="O60" s="15"/>
      <c r="P60" s="8" t="s">
        <v>36</v>
      </c>
      <c r="Q60" s="15">
        <v>65</v>
      </c>
      <c r="R60" s="8"/>
      <c r="S60" s="15"/>
      <c r="T60" s="8"/>
      <c r="U60" s="15"/>
      <c r="V60" s="8"/>
      <c r="W60" s="16"/>
    </row>
    <row r="61" spans="1:23" ht="28.5">
      <c r="A61" s="56"/>
      <c r="B61" s="57"/>
      <c r="C61" s="30" t="s">
        <v>83</v>
      </c>
      <c r="D61" s="10" t="s">
        <v>84</v>
      </c>
      <c r="E61" s="11">
        <f t="shared" si="1"/>
        <v>50</v>
      </c>
      <c r="F61" s="8"/>
      <c r="G61" s="15"/>
      <c r="H61" s="8" t="s">
        <v>62</v>
      </c>
      <c r="I61" s="15">
        <v>5</v>
      </c>
      <c r="J61" s="8"/>
      <c r="K61" s="15"/>
      <c r="L61" s="8"/>
      <c r="M61" s="15"/>
      <c r="N61" s="8"/>
      <c r="O61" s="15"/>
      <c r="P61" s="8"/>
      <c r="Q61" s="15"/>
      <c r="R61" s="8"/>
      <c r="S61" s="15"/>
      <c r="T61" s="8"/>
      <c r="U61" s="15"/>
      <c r="V61" s="8" t="s">
        <v>85</v>
      </c>
      <c r="W61" s="16">
        <v>45</v>
      </c>
    </row>
    <row r="62" spans="1:23" ht="15">
      <c r="A62" s="56"/>
      <c r="B62" s="57"/>
      <c r="C62" s="30" t="s">
        <v>133</v>
      </c>
      <c r="D62" s="10">
        <v>40009</v>
      </c>
      <c r="E62" s="11">
        <f t="shared" si="1"/>
        <v>200</v>
      </c>
      <c r="F62" s="8"/>
      <c r="G62" s="15"/>
      <c r="H62" s="8" t="s">
        <v>57</v>
      </c>
      <c r="I62" s="15">
        <v>150</v>
      </c>
      <c r="J62" s="8"/>
      <c r="K62" s="15"/>
      <c r="L62" s="8"/>
      <c r="M62" s="15"/>
      <c r="N62" s="8"/>
      <c r="O62" s="15"/>
      <c r="P62" s="8" t="s">
        <v>36</v>
      </c>
      <c r="Q62" s="15">
        <v>50</v>
      </c>
      <c r="R62" s="8"/>
      <c r="S62" s="15"/>
      <c r="T62" s="8"/>
      <c r="U62" s="15"/>
      <c r="V62" s="8"/>
      <c r="W62" s="16"/>
    </row>
    <row r="63" spans="1:23" ht="15">
      <c r="A63" s="56"/>
      <c r="B63" s="57"/>
      <c r="C63" s="30" t="s">
        <v>134</v>
      </c>
      <c r="D63" s="10">
        <v>40009</v>
      </c>
      <c r="E63" s="11">
        <v>682.55</v>
      </c>
      <c r="F63" s="8"/>
      <c r="G63" s="15"/>
      <c r="H63" s="8" t="s">
        <v>47</v>
      </c>
      <c r="I63" s="15">
        <v>514.35</v>
      </c>
      <c r="J63" s="8" t="s">
        <v>153</v>
      </c>
      <c r="K63" s="15">
        <v>34.7</v>
      </c>
      <c r="L63" s="8"/>
      <c r="M63" s="15"/>
      <c r="N63" s="8"/>
      <c r="O63" s="15"/>
      <c r="P63" s="8" t="s">
        <v>154</v>
      </c>
      <c r="Q63" s="15">
        <v>30</v>
      </c>
      <c r="R63" s="8"/>
      <c r="S63" s="15"/>
      <c r="T63" s="8"/>
      <c r="U63" s="15"/>
      <c r="V63" s="8" t="s">
        <v>155</v>
      </c>
      <c r="W63" s="16">
        <v>103.5</v>
      </c>
    </row>
    <row r="64" spans="1:23" ht="15">
      <c r="A64" s="56"/>
      <c r="B64" s="57"/>
      <c r="C64" s="30" t="s">
        <v>135</v>
      </c>
      <c r="D64" s="10">
        <v>40009</v>
      </c>
      <c r="E64" s="11">
        <f t="shared" si="1"/>
        <v>10</v>
      </c>
      <c r="F64" s="8"/>
      <c r="G64" s="15"/>
      <c r="H64" s="8" t="s">
        <v>55</v>
      </c>
      <c r="I64" s="15">
        <v>10</v>
      </c>
      <c r="J64" s="8"/>
      <c r="K64" s="15"/>
      <c r="L64" s="8"/>
      <c r="M64" s="15"/>
      <c r="N64" s="8"/>
      <c r="O64" s="15"/>
      <c r="P64" s="8"/>
      <c r="Q64" s="15"/>
      <c r="R64" s="8"/>
      <c r="S64" s="15"/>
      <c r="T64" s="8"/>
      <c r="U64" s="15"/>
      <c r="V64" s="8"/>
      <c r="W64" s="16"/>
    </row>
    <row r="65" spans="1:23" ht="15">
      <c r="A65" s="56"/>
      <c r="B65" s="57"/>
      <c r="C65" s="30" t="s">
        <v>63</v>
      </c>
      <c r="D65" s="10">
        <v>40003</v>
      </c>
      <c r="E65" s="11">
        <f t="shared" si="1"/>
        <v>36</v>
      </c>
      <c r="F65" s="8"/>
      <c r="G65" s="15"/>
      <c r="H65" s="8" t="s">
        <v>55</v>
      </c>
      <c r="I65" s="15">
        <v>36</v>
      </c>
      <c r="J65" s="8"/>
      <c r="K65" s="15"/>
      <c r="L65" s="8"/>
      <c r="M65" s="15"/>
      <c r="N65" s="8"/>
      <c r="O65" s="15"/>
      <c r="P65" s="8"/>
      <c r="Q65" s="15"/>
      <c r="R65" s="8"/>
      <c r="S65" s="15"/>
      <c r="T65" s="8"/>
      <c r="U65" s="15"/>
      <c r="V65" s="8"/>
      <c r="W65" s="16"/>
    </row>
    <row r="66" spans="1:23" ht="15">
      <c r="A66" s="56"/>
      <c r="B66" s="57" t="s">
        <v>14</v>
      </c>
      <c r="C66" s="30" t="s">
        <v>99</v>
      </c>
      <c r="D66" s="10">
        <v>39994</v>
      </c>
      <c r="E66" s="11">
        <f t="shared" si="1"/>
        <v>245</v>
      </c>
      <c r="F66" s="8"/>
      <c r="G66" s="15"/>
      <c r="H66" s="8" t="s">
        <v>57</v>
      </c>
      <c r="I66" s="15">
        <v>245</v>
      </c>
      <c r="J66" s="8"/>
      <c r="K66" s="15"/>
      <c r="L66" s="8"/>
      <c r="M66" s="15"/>
      <c r="N66" s="8"/>
      <c r="O66" s="15"/>
      <c r="P66" s="8"/>
      <c r="Q66" s="15"/>
      <c r="R66" s="8"/>
      <c r="S66" s="15"/>
      <c r="T66" s="8"/>
      <c r="U66" s="15"/>
      <c r="V66" s="8"/>
      <c r="W66" s="16"/>
    </row>
    <row r="67" spans="1:23" ht="15">
      <c r="A67" s="56"/>
      <c r="B67" s="57"/>
      <c r="C67" s="30" t="s">
        <v>100</v>
      </c>
      <c r="D67" s="10">
        <v>39996</v>
      </c>
      <c r="E67" s="11">
        <f t="shared" si="1"/>
        <v>800</v>
      </c>
      <c r="F67" s="8"/>
      <c r="G67" s="15"/>
      <c r="H67" s="8" t="s">
        <v>57</v>
      </c>
      <c r="I67" s="15">
        <v>800</v>
      </c>
      <c r="J67" s="8"/>
      <c r="K67" s="15"/>
      <c r="L67" s="8"/>
      <c r="M67" s="15"/>
      <c r="N67" s="8"/>
      <c r="O67" s="15"/>
      <c r="P67" s="8"/>
      <c r="Q67" s="15"/>
      <c r="R67" s="8"/>
      <c r="S67" s="15"/>
      <c r="T67" s="8"/>
      <c r="U67" s="15"/>
      <c r="V67" s="8"/>
      <c r="W67" s="16"/>
    </row>
    <row r="68" spans="1:23" ht="15">
      <c r="A68" s="56"/>
      <c r="B68" s="57"/>
      <c r="C68" s="30" t="s">
        <v>101</v>
      </c>
      <c r="D68" s="10">
        <v>39995</v>
      </c>
      <c r="E68" s="11">
        <f t="shared" si="1"/>
        <v>200</v>
      </c>
      <c r="F68" s="8"/>
      <c r="G68" s="15"/>
      <c r="H68" s="8"/>
      <c r="I68" s="15"/>
      <c r="J68" s="8" t="s">
        <v>59</v>
      </c>
      <c r="K68" s="15">
        <v>200</v>
      </c>
      <c r="L68" s="8"/>
      <c r="M68" s="15"/>
      <c r="N68" s="8"/>
      <c r="O68" s="15"/>
      <c r="P68" s="8"/>
      <c r="Q68" s="15"/>
      <c r="R68" s="8"/>
      <c r="S68" s="15"/>
      <c r="T68" s="8"/>
      <c r="U68" s="15"/>
      <c r="V68" s="8"/>
      <c r="W68" s="16"/>
    </row>
    <row r="69" spans="1:23" ht="28.5">
      <c r="A69" s="56"/>
      <c r="B69" s="57"/>
      <c r="C69" s="30" t="s">
        <v>102</v>
      </c>
      <c r="D69" s="10">
        <v>39996</v>
      </c>
      <c r="E69" s="11">
        <f t="shared" si="1"/>
        <v>155</v>
      </c>
      <c r="F69" s="8" t="s">
        <v>103</v>
      </c>
      <c r="G69" s="15">
        <v>25</v>
      </c>
      <c r="H69" s="8" t="s">
        <v>55</v>
      </c>
      <c r="I69" s="15">
        <v>70</v>
      </c>
      <c r="J69" s="8"/>
      <c r="K69" s="15"/>
      <c r="L69" s="8"/>
      <c r="M69" s="15"/>
      <c r="N69" s="8" t="s">
        <v>104</v>
      </c>
      <c r="O69" s="15">
        <v>10</v>
      </c>
      <c r="P69" s="8"/>
      <c r="Q69" s="15"/>
      <c r="R69" s="8"/>
      <c r="S69" s="15"/>
      <c r="T69" s="8"/>
      <c r="U69" s="15"/>
      <c r="V69" s="8" t="s">
        <v>105</v>
      </c>
      <c r="W69" s="16">
        <v>50</v>
      </c>
    </row>
    <row r="70" spans="1:23" ht="28.5">
      <c r="A70" s="56"/>
      <c r="B70" s="57"/>
      <c r="C70" s="30" t="s">
        <v>106</v>
      </c>
      <c r="D70" s="10">
        <v>39996</v>
      </c>
      <c r="E70" s="11">
        <f t="shared" si="1"/>
        <v>350</v>
      </c>
      <c r="F70" s="8"/>
      <c r="G70" s="15"/>
      <c r="H70" s="8" t="s">
        <v>55</v>
      </c>
      <c r="I70" s="15">
        <v>150</v>
      </c>
      <c r="J70" s="8"/>
      <c r="K70" s="15"/>
      <c r="L70" s="8"/>
      <c r="M70" s="15"/>
      <c r="N70" s="8"/>
      <c r="O70" s="15"/>
      <c r="P70" s="8" t="s">
        <v>107</v>
      </c>
      <c r="Q70" s="15">
        <v>80</v>
      </c>
      <c r="R70" s="8"/>
      <c r="S70" s="15"/>
      <c r="T70" s="8"/>
      <c r="U70" s="15"/>
      <c r="V70" s="8" t="s">
        <v>138</v>
      </c>
      <c r="W70" s="16">
        <v>120</v>
      </c>
    </row>
    <row r="71" spans="1:23" ht="28.5">
      <c r="A71" s="62"/>
      <c r="B71" s="59"/>
      <c r="C71" s="42" t="s">
        <v>156</v>
      </c>
      <c r="D71" s="43" t="s">
        <v>157</v>
      </c>
      <c r="E71" s="47">
        <v>350</v>
      </c>
      <c r="F71" s="44"/>
      <c r="G71" s="45"/>
      <c r="H71" s="44"/>
      <c r="I71" s="45"/>
      <c r="J71" s="44"/>
      <c r="K71" s="45"/>
      <c r="L71" s="44"/>
      <c r="M71" s="45"/>
      <c r="N71" s="44"/>
      <c r="O71" s="45"/>
      <c r="P71" s="44" t="s">
        <v>158</v>
      </c>
      <c r="Q71" s="45">
        <v>350</v>
      </c>
      <c r="R71" s="44"/>
      <c r="S71" s="45"/>
      <c r="T71" s="44"/>
      <c r="U71" s="45"/>
      <c r="V71" s="44"/>
      <c r="W71" s="46"/>
    </row>
    <row r="72" spans="1:23" ht="45.75" customHeight="1" thickBot="1">
      <c r="A72" s="62"/>
      <c r="B72" s="59"/>
      <c r="C72" s="31" t="s">
        <v>108</v>
      </c>
      <c r="D72" s="39">
        <v>39996</v>
      </c>
      <c r="E72" s="40">
        <f t="shared" si="1"/>
        <v>100</v>
      </c>
      <c r="F72" s="33"/>
      <c r="G72" s="32"/>
      <c r="H72" s="33"/>
      <c r="I72" s="32"/>
      <c r="J72" s="33"/>
      <c r="K72" s="32"/>
      <c r="L72" s="33"/>
      <c r="M72" s="32"/>
      <c r="N72" s="33"/>
      <c r="O72" s="32"/>
      <c r="P72" s="33"/>
      <c r="Q72" s="32"/>
      <c r="R72" s="33"/>
      <c r="S72" s="32"/>
      <c r="T72" s="33"/>
      <c r="U72" s="32"/>
      <c r="V72" s="33" t="s">
        <v>137</v>
      </c>
      <c r="W72" s="34">
        <v>100</v>
      </c>
    </row>
    <row r="73" spans="1:23" ht="15.75" thickBot="1">
      <c r="A73" s="18" t="s">
        <v>30</v>
      </c>
      <c r="B73" s="19"/>
      <c r="C73" s="48">
        <v>60</v>
      </c>
      <c r="D73" s="35"/>
      <c r="E73" s="36">
        <f>SUM(E3:E72)</f>
        <v>40752.55</v>
      </c>
      <c r="F73" s="23"/>
      <c r="G73" s="24">
        <f>SUM(G3:G72)</f>
        <v>552</v>
      </c>
      <c r="H73" s="23"/>
      <c r="I73" s="24">
        <f>SUM(I3:I72)</f>
        <v>23884.35</v>
      </c>
      <c r="J73" s="23"/>
      <c r="K73" s="24">
        <f>SUM(K3:K72)</f>
        <v>2549.7</v>
      </c>
      <c r="L73" s="23"/>
      <c r="M73" s="24">
        <f>SUM(M3:M72)</f>
        <v>2</v>
      </c>
      <c r="N73" s="23"/>
      <c r="O73" s="24">
        <f>SUM(O3:O72)</f>
        <v>50</v>
      </c>
      <c r="P73" s="23"/>
      <c r="Q73" s="24">
        <f>SUM(Q3:Q72)</f>
        <v>3386</v>
      </c>
      <c r="R73" s="23"/>
      <c r="S73" s="24">
        <f>SUM(S3:S72)</f>
        <v>502</v>
      </c>
      <c r="T73" s="23"/>
      <c r="U73" s="24">
        <f>SUM(U3:U72)</f>
        <v>0</v>
      </c>
      <c r="V73" s="23"/>
      <c r="W73" s="25">
        <f>SUM(W3:W72)</f>
        <v>9826.5</v>
      </c>
    </row>
    <row r="74" spans="1:9" ht="15">
      <c r="A74" s="3"/>
      <c r="B74" s="4"/>
      <c r="C74" s="4"/>
      <c r="D74" s="4"/>
      <c r="E74" s="12"/>
      <c r="F74" s="5"/>
      <c r="G74" s="13"/>
      <c r="H74" s="5"/>
      <c r="I74" s="13"/>
    </row>
    <row r="75" spans="1:9" ht="15">
      <c r="A75" s="6"/>
      <c r="B75" s="5"/>
      <c r="C75" s="5"/>
      <c r="D75" s="5"/>
      <c r="E75" s="13"/>
      <c r="F75" s="5"/>
      <c r="G75" s="13"/>
      <c r="H75" s="5"/>
      <c r="I75" s="13"/>
    </row>
    <row r="76" spans="1:9" ht="15">
      <c r="A76" s="6"/>
      <c r="B76" s="5"/>
      <c r="C76" s="5"/>
      <c r="D76" s="5"/>
      <c r="E76" s="13"/>
      <c r="F76" s="5"/>
      <c r="G76" s="13"/>
      <c r="H76" s="5"/>
      <c r="I76" s="13"/>
    </row>
  </sheetData>
  <sheetProtection/>
  <mergeCells count="26">
    <mergeCell ref="B66:B72"/>
    <mergeCell ref="B29:B38"/>
    <mergeCell ref="B17:B22"/>
    <mergeCell ref="A23:A28"/>
    <mergeCell ref="B23:B24"/>
    <mergeCell ref="B25:B26"/>
    <mergeCell ref="B27:B28"/>
    <mergeCell ref="A29:A72"/>
    <mergeCell ref="B39:B46"/>
    <mergeCell ref="B47:B65"/>
    <mergeCell ref="A3:A8"/>
    <mergeCell ref="B5:B6"/>
    <mergeCell ref="A9:A12"/>
    <mergeCell ref="B15:B16"/>
    <mergeCell ref="B7:B8"/>
    <mergeCell ref="B3:B4"/>
    <mergeCell ref="B9:B10"/>
    <mergeCell ref="B11:B12"/>
    <mergeCell ref="A13:A22"/>
    <mergeCell ref="B13:B14"/>
    <mergeCell ref="F1:W1"/>
    <mergeCell ref="E1:E2"/>
    <mergeCell ref="A1:A2"/>
    <mergeCell ref="B1:B2"/>
    <mergeCell ref="C1:C2"/>
    <mergeCell ref="D1:D2"/>
  </mergeCells>
  <printOptions/>
  <pageMargins left="0.7" right="0.7" top="0.787401575" bottom="0.787401575" header="0.3" footer="0.3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</dc:creator>
  <cp:keywords/>
  <dc:description/>
  <cp:lastModifiedBy>olsanova</cp:lastModifiedBy>
  <cp:lastPrinted>2009-07-27T12:07:04Z</cp:lastPrinted>
  <dcterms:created xsi:type="dcterms:W3CDTF">2009-07-03T08:29:37Z</dcterms:created>
  <dcterms:modified xsi:type="dcterms:W3CDTF">2009-08-07T06:32:25Z</dcterms:modified>
  <cp:category/>
  <cp:version/>
  <cp:contentType/>
  <cp:contentStatus/>
</cp:coreProperties>
</file>