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F-03-2010-01, př.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<sst xmlns="http://schemas.openxmlformats.org/spreadsheetml/2006/main" count="56" uniqueCount="53">
  <si>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v Kč</t>
  </si>
  <si>
    <t>PRK</t>
  </si>
  <si>
    <t xml:space="preserve"> 2.3</t>
  </si>
  <si>
    <t xml:space="preserve"> 2.2</t>
  </si>
  <si>
    <t xml:space="preserve"> 1.4</t>
  </si>
  <si>
    <t xml:space="preserve"> 1.3</t>
  </si>
  <si>
    <t xml:space="preserve"> 1.2</t>
  </si>
  <si>
    <t xml:space="preserve"> 1.1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</si>
  <si>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</si>
  <si>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</si>
  <si>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</si>
  <si>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</si>
  <si>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</si>
  <si>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</si>
  <si>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</si>
  <si>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 xml:space="preserve">Dílčí </t>
  </si>
  <si>
    <t xml:space="preserve">Alokace </t>
  </si>
  <si>
    <t xml:space="preserve">Název </t>
  </si>
  <si>
    <t>Objem</t>
  </si>
  <si>
    <t>Nerozděl.</t>
  </si>
  <si>
    <t>Zůstatek</t>
  </si>
  <si>
    <t>cíl</t>
  </si>
  <si>
    <t>v roce</t>
  </si>
  <si>
    <t xml:space="preserve">vyhlášeného </t>
  </si>
  <si>
    <t>vyhl. GP</t>
  </si>
  <si>
    <t>prostředky</t>
  </si>
  <si>
    <t>v cíli</t>
  </si>
  <si>
    <t>GP</t>
  </si>
  <si>
    <t>v cíli v Kč</t>
  </si>
  <si>
    <t>Objem všech</t>
  </si>
  <si>
    <t xml:space="preserve"> 2.5</t>
  </si>
  <si>
    <t xml:space="preserve"> 4.5</t>
  </si>
  <si>
    <t xml:space="preserve"> 3.1</t>
  </si>
  <si>
    <t xml:space="preserve"> 4.2</t>
  </si>
  <si>
    <t xml:space="preserve"> 2.4</t>
  </si>
  <si>
    <t xml:space="preserve"> 2.1</t>
  </si>
  <si>
    <t>ROK 2010</t>
  </si>
  <si>
    <t>Naše školka 2010</t>
  </si>
  <si>
    <t>Volný čas 2010</t>
  </si>
  <si>
    <t>Sportoviště 2010</t>
  </si>
  <si>
    <t>Památkově chráněná území 2010</t>
  </si>
  <si>
    <t>Rozvoj podnikatelů 2010</t>
  </si>
  <si>
    <t>Rozvoj vesnice 2010</t>
  </si>
  <si>
    <t>Edice Vysočiny VII</t>
  </si>
  <si>
    <t>Čistá voda 2010</t>
  </si>
  <si>
    <t>Bezpečné metropolitní sítě 2010</t>
  </si>
  <si>
    <t>Bioodpady 2010</t>
  </si>
  <si>
    <t>Investujme v sociálních službách</t>
  </si>
  <si>
    <t>Vyhlášeno 11 GP</t>
  </si>
  <si>
    <t>Počet stran: 1</t>
  </si>
  <si>
    <t>RF-03-2010-01, př.1</t>
  </si>
  <si>
    <t>* grantové programy označené kurzívou jsou před uzávěrkou nebo nebyly dosud vyhodnoceny</t>
  </si>
  <si>
    <t>Schválená alokace FV pro rok 2010 vč. jejího čerpání v jednotlivých dílčích cílech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</si>
</sst>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L13" sqref="L13"/>
    </sheetView>
  </sheetViews>
  <sheetFormatPr defaultColWidth="9.00390625" defaultRowHeight="12.75"/>
  <cols>
    <col min="1" max="1" width="5.00390625" style="0" customWidth="1"/>
    <col min="2" max="2" width="9.75390625" style="2" customWidth="1"/>
    <col min="3" max="3" width="32.625" style="2" customWidth="1"/>
    <col min="4" max="4" width="9.00390625" style="2" customWidth="1"/>
    <col min="5" max="5" width="10.125" style="2" customWidth="1"/>
    <col min="6" max="6" width="11.25390625" style="2" customWidth="1"/>
    <col min="7" max="7" width="9.00390625" style="0" customWidth="1"/>
  </cols>
  <sheetData>
    <row r="1" ht="15">
      <c r="F1" s="26" t="s">
        <v>50</v>
      </c>
    </row>
    <row r="2" ht="15">
      <c r="F2" s="26" t="s">
        <v>49</v>
      </c>
    </row>
    <row r="3" ht="15">
      <c r="F3" s="26"/>
    </row>
    <row r="4" ht="15">
      <c r="A4" s="27" t="s">
        <v>52</v>
      </c>
    </row>
    <row r="5" ht="13.5" thickBot="1"/>
    <row r="6" spans="1:7" ht="12.75">
      <c r="A6" s="25" t="s">
        <v>1</v>
      </c>
      <c r="B6" s="38" t="s">
        <v>36</v>
      </c>
      <c r="C6" s="39"/>
      <c r="D6" s="39"/>
      <c r="E6" s="39"/>
      <c r="F6" s="39"/>
      <c r="G6" s="40"/>
    </row>
    <row r="7" spans="1:7" s="6" customFormat="1" ht="11.25">
      <c r="A7" s="3" t="s">
        <v>15</v>
      </c>
      <c r="B7" s="3" t="s">
        <v>16</v>
      </c>
      <c r="C7" s="3" t="s">
        <v>17</v>
      </c>
      <c r="D7" s="3" t="s">
        <v>18</v>
      </c>
      <c r="E7" s="3" t="s">
        <v>19</v>
      </c>
      <c r="F7" s="4" t="s">
        <v>29</v>
      </c>
      <c r="G7" s="5" t="s">
        <v>20</v>
      </c>
    </row>
    <row r="8" spans="1:7" s="6" customFormat="1" ht="11.25">
      <c r="A8" s="7" t="s">
        <v>21</v>
      </c>
      <c r="B8" s="7" t="s">
        <v>22</v>
      </c>
      <c r="C8" s="7" t="s">
        <v>23</v>
      </c>
      <c r="D8" s="7" t="s">
        <v>24</v>
      </c>
      <c r="E8" s="7" t="s">
        <v>25</v>
      </c>
      <c r="F8" s="8" t="s">
        <v>24</v>
      </c>
      <c r="G8" s="9" t="s">
        <v>26</v>
      </c>
    </row>
    <row r="9" spans="1:7" s="2" customFormat="1" ht="12" thickBot="1">
      <c r="A9" s="10"/>
      <c r="B9" s="10">
        <v>2010</v>
      </c>
      <c r="C9" s="10" t="s">
        <v>27</v>
      </c>
      <c r="D9" s="10" t="s">
        <v>0</v>
      </c>
      <c r="E9" s="10" t="s">
        <v>0</v>
      </c>
      <c r="F9" s="11" t="s">
        <v>28</v>
      </c>
      <c r="G9" s="12" t="s">
        <v>0</v>
      </c>
    </row>
    <row r="10" spans="1:7" ht="12.75">
      <c r="A10" s="41" t="s">
        <v>7</v>
      </c>
      <c r="B10" s="34">
        <v>0</v>
      </c>
      <c r="C10" s="18"/>
      <c r="D10" s="18"/>
      <c r="E10" s="18"/>
      <c r="F10" s="34">
        <v>0</v>
      </c>
      <c r="G10" s="36">
        <f>B10-F10+E11+E10</f>
        <v>0</v>
      </c>
    </row>
    <row r="11" spans="1:7" ht="13.5" thickBot="1">
      <c r="A11" s="33"/>
      <c r="B11" s="35"/>
      <c r="C11" s="19"/>
      <c r="D11" s="19"/>
      <c r="E11" s="19"/>
      <c r="F11" s="35"/>
      <c r="G11" s="37"/>
    </row>
    <row r="12" spans="1:7" ht="12.75">
      <c r="A12" s="32" t="s">
        <v>6</v>
      </c>
      <c r="B12" s="34">
        <v>10000000</v>
      </c>
      <c r="C12" s="30" t="s">
        <v>41</v>
      </c>
      <c r="D12" s="30">
        <v>10000000</v>
      </c>
      <c r="E12" s="30"/>
      <c r="F12" s="34">
        <v>10000000</v>
      </c>
      <c r="G12" s="36">
        <f>B12-F12+E12+E13</f>
        <v>0</v>
      </c>
    </row>
    <row r="13" spans="1:7" ht="13.5" thickBot="1">
      <c r="A13" s="33"/>
      <c r="B13" s="35"/>
      <c r="C13" s="19"/>
      <c r="D13" s="19"/>
      <c r="E13" s="19"/>
      <c r="F13" s="35"/>
      <c r="G13" s="37"/>
    </row>
    <row r="14" spans="1:7" ht="12.75">
      <c r="A14" s="32" t="s">
        <v>5</v>
      </c>
      <c r="B14" s="34">
        <v>10400000</v>
      </c>
      <c r="C14" s="18" t="s">
        <v>37</v>
      </c>
      <c r="D14" s="18">
        <v>5000000</v>
      </c>
      <c r="E14" s="18">
        <v>23764</v>
      </c>
      <c r="F14" s="34">
        <v>10400000</v>
      </c>
      <c r="G14" s="36">
        <f>B14-F14+E14+E15</f>
        <v>23764</v>
      </c>
    </row>
    <row r="15" spans="1:7" ht="12.75">
      <c r="A15" s="42"/>
      <c r="B15" s="43"/>
      <c r="C15" s="28" t="s">
        <v>42</v>
      </c>
      <c r="D15" s="28">
        <v>5400000</v>
      </c>
      <c r="E15" s="28"/>
      <c r="F15" s="43"/>
      <c r="G15" s="44"/>
    </row>
    <row r="16" spans="1:7" ht="12.75">
      <c r="A16" s="42"/>
      <c r="B16" s="43"/>
      <c r="C16" s="21"/>
      <c r="D16" s="21"/>
      <c r="E16" s="21"/>
      <c r="F16" s="43"/>
      <c r="G16" s="44"/>
    </row>
    <row r="17" spans="1:7" ht="13.5" thickBot="1">
      <c r="A17" s="33"/>
      <c r="B17" s="35"/>
      <c r="C17" s="19"/>
      <c r="D17" s="19"/>
      <c r="E17" s="19"/>
      <c r="F17" s="35"/>
      <c r="G17" s="37"/>
    </row>
    <row r="18" spans="1:7" ht="12.75">
      <c r="A18" s="32" t="s">
        <v>4</v>
      </c>
      <c r="B18" s="34">
        <v>0</v>
      </c>
      <c r="C18" s="18"/>
      <c r="D18" s="18"/>
      <c r="E18" s="18"/>
      <c r="F18" s="34">
        <v>0</v>
      </c>
      <c r="G18" s="36">
        <f>B18-F18+E18+E19</f>
        <v>0</v>
      </c>
    </row>
    <row r="19" spans="1:7" ht="13.5" thickBot="1">
      <c r="A19" s="33"/>
      <c r="B19" s="35"/>
      <c r="C19" s="19"/>
      <c r="D19" s="19"/>
      <c r="E19" s="19"/>
      <c r="F19" s="35"/>
      <c r="G19" s="37"/>
    </row>
    <row r="20" spans="1:7" ht="12.75">
      <c r="A20" s="32" t="s">
        <v>35</v>
      </c>
      <c r="B20" s="34">
        <v>0</v>
      </c>
      <c r="C20" s="22"/>
      <c r="D20" s="22"/>
      <c r="E20" s="22"/>
      <c r="F20" s="34">
        <v>0</v>
      </c>
      <c r="G20" s="36">
        <f>B20-F20+E20</f>
        <v>0</v>
      </c>
    </row>
    <row r="21" spans="1:7" ht="13.5" thickBot="1">
      <c r="A21" s="33"/>
      <c r="B21" s="35"/>
      <c r="C21" s="19"/>
      <c r="D21" s="19"/>
      <c r="E21" s="19"/>
      <c r="F21" s="35"/>
      <c r="G21" s="37"/>
    </row>
    <row r="22" spans="1:7" ht="12.75">
      <c r="A22" s="32" t="s">
        <v>3</v>
      </c>
      <c r="B22" s="34">
        <v>0</v>
      </c>
      <c r="C22" s="22"/>
      <c r="D22" s="22"/>
      <c r="E22" s="22"/>
      <c r="F22" s="34">
        <v>0</v>
      </c>
      <c r="G22" s="36">
        <f>B22-F22+E22</f>
        <v>0</v>
      </c>
    </row>
    <row r="23" spans="1:7" ht="13.5" thickBot="1">
      <c r="A23" s="45"/>
      <c r="B23" s="46"/>
      <c r="C23" s="19"/>
      <c r="D23" s="19"/>
      <c r="E23" s="19"/>
      <c r="F23" s="35"/>
      <c r="G23" s="47"/>
    </row>
    <row r="24" spans="1:7" ht="12.75">
      <c r="A24" s="32" t="s">
        <v>2</v>
      </c>
      <c r="B24" s="34">
        <v>2500000</v>
      </c>
      <c r="C24" s="29" t="s">
        <v>47</v>
      </c>
      <c r="D24" s="29">
        <v>2500000</v>
      </c>
      <c r="E24" s="29"/>
      <c r="F24" s="34">
        <v>2500000</v>
      </c>
      <c r="G24" s="36">
        <f>B24-F24+E24+E25+E26+E27</f>
        <v>0</v>
      </c>
    </row>
    <row r="25" spans="1:7" ht="12.75">
      <c r="A25" s="48"/>
      <c r="B25" s="49"/>
      <c r="C25" s="23"/>
      <c r="D25" s="23"/>
      <c r="E25" s="23"/>
      <c r="F25" s="49"/>
      <c r="G25" s="50"/>
    </row>
    <row r="26" spans="1:7" ht="12.75">
      <c r="A26" s="48"/>
      <c r="B26" s="49"/>
      <c r="C26" s="20"/>
      <c r="D26" s="20"/>
      <c r="E26" s="20"/>
      <c r="F26" s="49"/>
      <c r="G26" s="50"/>
    </row>
    <row r="27" spans="1:7" ht="13.5" thickBot="1">
      <c r="A27" s="33"/>
      <c r="B27" s="35"/>
      <c r="C27" s="19"/>
      <c r="D27" s="19"/>
      <c r="E27" s="19"/>
      <c r="F27" s="35"/>
      <c r="G27" s="47"/>
    </row>
    <row r="28" spans="1:7" ht="12.75">
      <c r="A28" s="41" t="s">
        <v>34</v>
      </c>
      <c r="B28" s="34">
        <v>4000000</v>
      </c>
      <c r="C28" s="20" t="s">
        <v>38</v>
      </c>
      <c r="D28" s="20">
        <v>2000000</v>
      </c>
      <c r="E28" s="20">
        <v>0</v>
      </c>
      <c r="F28" s="34">
        <v>4000000</v>
      </c>
      <c r="G28" s="36">
        <f>B28-F28+E28+E29</f>
        <v>0</v>
      </c>
    </row>
    <row r="29" spans="1:7" ht="12.75">
      <c r="A29" s="51"/>
      <c r="B29" s="43"/>
      <c r="C29" s="20" t="s">
        <v>39</v>
      </c>
      <c r="D29" s="20">
        <v>2000000</v>
      </c>
      <c r="E29" s="20">
        <v>0</v>
      </c>
      <c r="F29" s="43"/>
      <c r="G29" s="54"/>
    </row>
    <row r="30" spans="1:7" ht="13.5" thickBot="1">
      <c r="A30" s="51"/>
      <c r="B30" s="43"/>
      <c r="C30" s="21"/>
      <c r="D30" s="21"/>
      <c r="E30" s="21"/>
      <c r="F30" s="43"/>
      <c r="G30" s="54"/>
    </row>
    <row r="31" spans="1:7" ht="12.75">
      <c r="A31" s="41" t="s">
        <v>30</v>
      </c>
      <c r="B31" s="34">
        <v>2000000</v>
      </c>
      <c r="C31" s="22" t="s">
        <v>40</v>
      </c>
      <c r="D31" s="22">
        <v>1500000</v>
      </c>
      <c r="E31" s="22">
        <v>0</v>
      </c>
      <c r="F31" s="34">
        <v>2000000</v>
      </c>
      <c r="G31" s="36">
        <f>B31-F31+E31+E32+E33</f>
        <v>0</v>
      </c>
    </row>
    <row r="32" spans="1:7" ht="12.75">
      <c r="A32" s="51"/>
      <c r="B32" s="49"/>
      <c r="C32" s="28" t="s">
        <v>43</v>
      </c>
      <c r="D32" s="28">
        <v>500000</v>
      </c>
      <c r="E32" s="28"/>
      <c r="F32" s="49"/>
      <c r="G32" s="55"/>
    </row>
    <row r="33" spans="1:7" ht="13.5" thickBot="1">
      <c r="A33" s="52"/>
      <c r="B33" s="46"/>
      <c r="C33" s="19"/>
      <c r="D33" s="19"/>
      <c r="E33" s="19"/>
      <c r="F33" s="46"/>
      <c r="G33" s="56"/>
    </row>
    <row r="34" spans="1:7" ht="12.75">
      <c r="A34" s="32" t="s">
        <v>32</v>
      </c>
      <c r="B34" s="34">
        <v>0</v>
      </c>
      <c r="C34" s="22"/>
      <c r="D34" s="22"/>
      <c r="E34" s="22"/>
      <c r="F34" s="34">
        <v>0</v>
      </c>
      <c r="G34" s="36">
        <f>B34-F34+E34+E35</f>
        <v>0</v>
      </c>
    </row>
    <row r="35" spans="1:7" ht="13.5" thickBot="1">
      <c r="A35" s="33"/>
      <c r="B35" s="35"/>
      <c r="C35" s="19"/>
      <c r="D35" s="19"/>
      <c r="E35" s="19"/>
      <c r="F35" s="35"/>
      <c r="G35" s="37"/>
    </row>
    <row r="36" spans="1:7" ht="12.75">
      <c r="A36" s="32" t="s">
        <v>8</v>
      </c>
      <c r="B36" s="34">
        <v>1000000</v>
      </c>
      <c r="C36" s="30" t="s">
        <v>45</v>
      </c>
      <c r="D36" s="30">
        <v>1000000</v>
      </c>
      <c r="E36" s="30"/>
      <c r="F36" s="34">
        <v>1000000</v>
      </c>
      <c r="G36" s="36">
        <f>B36-F36+E36+E37</f>
        <v>0</v>
      </c>
    </row>
    <row r="37" spans="1:7" ht="12.75">
      <c r="A37" s="42"/>
      <c r="B37" s="43"/>
      <c r="C37" s="20"/>
      <c r="D37" s="20"/>
      <c r="E37" s="20"/>
      <c r="F37" s="43"/>
      <c r="G37" s="44"/>
    </row>
    <row r="38" spans="1:7" ht="13.5" thickBot="1">
      <c r="A38" s="33"/>
      <c r="B38" s="35"/>
      <c r="C38" s="19"/>
      <c r="D38" s="19"/>
      <c r="E38" s="19"/>
      <c r="F38" s="35"/>
      <c r="G38" s="37"/>
    </row>
    <row r="39" spans="1:7" ht="12.75">
      <c r="A39" s="32" t="s">
        <v>9</v>
      </c>
      <c r="B39" s="34">
        <v>6000000</v>
      </c>
      <c r="C39" s="30" t="s">
        <v>44</v>
      </c>
      <c r="D39" s="30">
        <v>6000000</v>
      </c>
      <c r="E39" s="30"/>
      <c r="F39" s="34">
        <v>6000000</v>
      </c>
      <c r="G39" s="36">
        <f>B39-F39+E39</f>
        <v>0</v>
      </c>
    </row>
    <row r="40" spans="1:7" ht="13.5" thickBot="1">
      <c r="A40" s="33"/>
      <c r="B40" s="35"/>
      <c r="C40" s="19"/>
      <c r="D40" s="19"/>
      <c r="E40" s="19"/>
      <c r="F40" s="35"/>
      <c r="G40" s="37"/>
    </row>
    <row r="41" spans="1:7" ht="12" customHeight="1">
      <c r="A41" s="32" t="s">
        <v>10</v>
      </c>
      <c r="B41" s="34">
        <v>0</v>
      </c>
      <c r="C41" s="18"/>
      <c r="D41" s="18"/>
      <c r="E41" s="18"/>
      <c r="F41" s="34">
        <v>0</v>
      </c>
      <c r="G41" s="36">
        <v>0</v>
      </c>
    </row>
    <row r="42" spans="1:7" ht="12" customHeight="1" thickBot="1">
      <c r="A42" s="33"/>
      <c r="B42" s="35"/>
      <c r="C42" s="19"/>
      <c r="D42" s="19"/>
      <c r="E42" s="19"/>
      <c r="F42" s="35"/>
      <c r="G42" s="37"/>
    </row>
    <row r="43" spans="1:7" ht="12.75">
      <c r="A43" s="32" t="s">
        <v>11</v>
      </c>
      <c r="B43" s="34">
        <v>0</v>
      </c>
      <c r="C43" s="18"/>
      <c r="D43" s="18"/>
      <c r="E43" s="24"/>
      <c r="F43" s="53">
        <v>0</v>
      </c>
      <c r="G43" s="36">
        <f>B43-F43</f>
        <v>0</v>
      </c>
    </row>
    <row r="44" spans="1:7" ht="13.5" thickBot="1">
      <c r="A44" s="33"/>
      <c r="B44" s="35"/>
      <c r="C44" s="19"/>
      <c r="D44" s="19"/>
      <c r="E44" s="19"/>
      <c r="F44" s="35"/>
      <c r="G44" s="37"/>
    </row>
    <row r="45" spans="1:7" ht="12.75">
      <c r="A45" s="32" t="s">
        <v>33</v>
      </c>
      <c r="B45" s="34">
        <v>500000</v>
      </c>
      <c r="C45" s="30" t="s">
        <v>46</v>
      </c>
      <c r="D45" s="30">
        <v>500000</v>
      </c>
      <c r="E45" s="30"/>
      <c r="F45" s="34">
        <v>500000</v>
      </c>
      <c r="G45" s="36">
        <f>B45-F45+E45+E46</f>
        <v>0</v>
      </c>
    </row>
    <row r="46" spans="1:7" ht="13.5" thickBot="1">
      <c r="A46" s="33"/>
      <c r="B46" s="35"/>
      <c r="C46" s="19"/>
      <c r="D46" s="19"/>
      <c r="E46" s="19"/>
      <c r="F46" s="35"/>
      <c r="G46" s="37"/>
    </row>
    <row r="47" spans="1:7" ht="12.75">
      <c r="A47" s="32" t="s">
        <v>12</v>
      </c>
      <c r="B47" s="34">
        <v>0</v>
      </c>
      <c r="C47" s="18"/>
      <c r="D47" s="18"/>
      <c r="E47" s="18"/>
      <c r="F47" s="34">
        <v>0</v>
      </c>
      <c r="G47" s="36">
        <f>B47-F47</f>
        <v>0</v>
      </c>
    </row>
    <row r="48" spans="1:7" ht="13.5" thickBot="1">
      <c r="A48" s="33"/>
      <c r="B48" s="35"/>
      <c r="C48" s="19"/>
      <c r="D48" s="19"/>
      <c r="E48" s="19"/>
      <c r="F48" s="35"/>
      <c r="G48" s="37"/>
    </row>
    <row r="49" spans="1:7" ht="12.75">
      <c r="A49" s="32" t="s">
        <v>13</v>
      </c>
      <c r="B49" s="34">
        <v>0</v>
      </c>
      <c r="C49" s="18"/>
      <c r="D49" s="18"/>
      <c r="E49" s="18"/>
      <c r="F49" s="34">
        <v>0</v>
      </c>
      <c r="G49" s="36">
        <f>B49-F49</f>
        <v>0</v>
      </c>
    </row>
    <row r="50" spans="1:7" ht="13.5" thickBot="1">
      <c r="A50" s="33"/>
      <c r="B50" s="35"/>
      <c r="C50" s="19"/>
      <c r="D50" s="19"/>
      <c r="E50" s="19"/>
      <c r="F50" s="35"/>
      <c r="G50" s="37"/>
    </row>
    <row r="51" spans="1:7" ht="12.75">
      <c r="A51" s="32" t="s">
        <v>31</v>
      </c>
      <c r="B51" s="34">
        <v>0</v>
      </c>
      <c r="C51" s="18"/>
      <c r="D51" s="18"/>
      <c r="E51" s="18"/>
      <c r="F51" s="34">
        <v>0</v>
      </c>
      <c r="G51" s="36">
        <f>B51-F51</f>
        <v>0</v>
      </c>
    </row>
    <row r="52" spans="1:7" ht="13.5" thickBot="1">
      <c r="A52" s="33"/>
      <c r="B52" s="35"/>
      <c r="C52" s="19"/>
      <c r="D52" s="19"/>
      <c r="E52" s="19"/>
      <c r="F52" s="35"/>
      <c r="G52" s="37"/>
    </row>
    <row r="53" spans="1:7" s="1" customFormat="1" ht="12.75">
      <c r="A53" s="13" t="s">
        <v>14</v>
      </c>
      <c r="B53" s="14">
        <f>SUM(B10:B52)</f>
        <v>36400000</v>
      </c>
      <c r="C53" s="15" t="s">
        <v>48</v>
      </c>
      <c r="D53" s="14">
        <f>SUM(D10:D49)</f>
        <v>36400000</v>
      </c>
      <c r="E53" s="14">
        <f>SUM(E10:E50)</f>
        <v>23764</v>
      </c>
      <c r="F53" s="16">
        <f>SUM(F10:F50)</f>
        <v>36400000</v>
      </c>
      <c r="G53" s="17">
        <f>SUM(G10:G50)</f>
        <v>23764</v>
      </c>
    </row>
    <row r="55" ht="12.75">
      <c r="A55" s="31" t="s">
        <v>51</v>
      </c>
    </row>
    <row r="56" ht="12.75">
      <c r="A56" s="2"/>
    </row>
    <row r="57" ht="12.75">
      <c r="A57" s="2"/>
    </row>
    <row r="58" ht="12.75">
      <c r="A58" s="1"/>
    </row>
  </sheetData>
  <mergeCells count="73">
    <mergeCell ref="G28:G30"/>
    <mergeCell ref="G31:G33"/>
    <mergeCell ref="A49:A50"/>
    <mergeCell ref="B49:B50"/>
    <mergeCell ref="F49:F50"/>
    <mergeCell ref="G49:G50"/>
    <mergeCell ref="A47:A48"/>
    <mergeCell ref="B47:B48"/>
    <mergeCell ref="F47:F48"/>
    <mergeCell ref="G47:G48"/>
    <mergeCell ref="A45:A46"/>
    <mergeCell ref="B45:B46"/>
    <mergeCell ref="F45:F46"/>
    <mergeCell ref="G45:G46"/>
    <mergeCell ref="A43:A44"/>
    <mergeCell ref="B43:B44"/>
    <mergeCell ref="F43:F44"/>
    <mergeCell ref="G43:G44"/>
    <mergeCell ref="A41:A42"/>
    <mergeCell ref="B41:B42"/>
    <mergeCell ref="F41:F42"/>
    <mergeCell ref="G41:G42"/>
    <mergeCell ref="A39:A40"/>
    <mergeCell ref="B39:B40"/>
    <mergeCell ref="F39:F40"/>
    <mergeCell ref="G39:G40"/>
    <mergeCell ref="A36:A38"/>
    <mergeCell ref="B36:B38"/>
    <mergeCell ref="F36:F38"/>
    <mergeCell ref="G36:G38"/>
    <mergeCell ref="A34:A35"/>
    <mergeCell ref="B34:B35"/>
    <mergeCell ref="F34:F35"/>
    <mergeCell ref="G34:G35"/>
    <mergeCell ref="A31:A33"/>
    <mergeCell ref="F31:F33"/>
    <mergeCell ref="A28:A30"/>
    <mergeCell ref="F28:F30"/>
    <mergeCell ref="B28:B30"/>
    <mergeCell ref="B31:B33"/>
    <mergeCell ref="A24:A27"/>
    <mergeCell ref="B24:B27"/>
    <mergeCell ref="F24:F27"/>
    <mergeCell ref="G24:G27"/>
    <mergeCell ref="A22:A23"/>
    <mergeCell ref="B22:B23"/>
    <mergeCell ref="F22:F23"/>
    <mergeCell ref="G22:G23"/>
    <mergeCell ref="A20:A21"/>
    <mergeCell ref="B20:B21"/>
    <mergeCell ref="F20:F21"/>
    <mergeCell ref="G20:G21"/>
    <mergeCell ref="A18:A19"/>
    <mergeCell ref="B18:B19"/>
    <mergeCell ref="F18:F19"/>
    <mergeCell ref="G18:G19"/>
    <mergeCell ref="A14:A17"/>
    <mergeCell ref="B14:B17"/>
    <mergeCell ref="F14:F17"/>
    <mergeCell ref="G14:G17"/>
    <mergeCell ref="A12:A13"/>
    <mergeCell ref="B12:B13"/>
    <mergeCell ref="F12:F13"/>
    <mergeCell ref="G12:G13"/>
    <mergeCell ref="B6:G6"/>
    <mergeCell ref="A10:A11"/>
    <mergeCell ref="B10:B11"/>
    <mergeCell ref="F10:F11"/>
    <mergeCell ref="G10:G11"/>
    <mergeCell ref="A51:A52"/>
    <mergeCell ref="B51:B52"/>
    <mergeCell ref="F51:F52"/>
    <mergeCell ref="G51:G5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vichr</cp:lastModifiedBy>
  <cp:lastPrinted>2010-05-18T12:07:45Z</cp:lastPrinted>
  <dcterms:created xsi:type="dcterms:W3CDTF">2004-04-02T10:48:51Z</dcterms:created>
  <dcterms:modified xsi:type="dcterms:W3CDTF">2010-05-18T12:38:48Z</dcterms:modified>
  <cp:category/>
  <cp:version/>
  <cp:contentType/>
  <cp:contentStatus/>
</cp:coreProperties>
</file>