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20" windowHeight="7815" tabRatio="646" firstSheet="1" activeTab="2"/>
  </bookViews>
  <sheets>
    <sheet name="Seznam předložených projektů" sheetId="1" r:id="rId1"/>
    <sheet name="Vyřazené projekty FH a HP" sheetId="2" r:id="rId2"/>
    <sheet name="Vyřažené projekty věcné hod." sheetId="3" r:id="rId3"/>
    <sheet name="Výsledky VK, jednání ZK" sheetId="4" r:id="rId4"/>
  </sheets>
  <definedNames/>
  <calcPr fullCalcOnLoad="1"/>
</workbook>
</file>

<file path=xl/sharedStrings.xml><?xml version="1.0" encoding="utf-8"?>
<sst xmlns="http://schemas.openxmlformats.org/spreadsheetml/2006/main" count="482" uniqueCount="192">
  <si>
    <t>Pořadové  číslo</t>
  </si>
  <si>
    <t>Oblast podpory</t>
  </si>
  <si>
    <t>Žadatel</t>
  </si>
  <si>
    <t>Název projektu</t>
  </si>
  <si>
    <t>Registrační číslo</t>
  </si>
  <si>
    <t>Celkové požadované finanční prostředky na grantový projekt (v Kč)</t>
  </si>
  <si>
    <t>3.2</t>
  </si>
  <si>
    <t>Tremedias</t>
  </si>
  <si>
    <t>Rozšiřujeme možnosti kvalifikace lektorů v o.s. Tremedias</t>
  </si>
  <si>
    <t>Vstupte do světa business angličtiny</t>
  </si>
  <si>
    <t>Kurzy pomáhajích profesionálů</t>
  </si>
  <si>
    <t>Západomoravská VŠ Třebíč, o.p.s.</t>
  </si>
  <si>
    <t>Zvyšování kompetencí vysokoškolských pracovníků ZMVŠ Třebíč, o.p.s.</t>
  </si>
  <si>
    <t>Západomoravská vysoká škola Třebíč, o.p.s.</t>
  </si>
  <si>
    <t>Uplatnění na trhu práce v německy hovořících zemích</t>
  </si>
  <si>
    <t>Manažerská akademie</t>
  </si>
  <si>
    <t>Vysoká škola hotelová v Praze 8, spol. s r.o.</t>
  </si>
  <si>
    <t>eLearning pro posílení kompetencí pracovníků v cestovním ruchu</t>
  </si>
  <si>
    <t>TSM, spol. s.r.o., Dukelská 117/12, Vyškov</t>
  </si>
  <si>
    <t>Akademie personalistů Vysočiny</t>
  </si>
  <si>
    <t>Milkprogres - poradenství s.r.o.</t>
  </si>
  <si>
    <t>Praktická škola řízení mléčné farmy - vzdělávání odborníků v prvovýrobě mléka</t>
  </si>
  <si>
    <t>Okresní hospodářská komora Pelhřimov</t>
  </si>
  <si>
    <t>Poradenské a vzdělávací centrum na Pelhřimovsku</t>
  </si>
  <si>
    <t>Prodejpodniku s.r.o.</t>
  </si>
  <si>
    <t>Zdokonalení odborných jazykových dovedností pracovníků a pracovnic z oblasti cestovního ruchu v kraji Vysočina</t>
  </si>
  <si>
    <t>EURION, o.s.</t>
  </si>
  <si>
    <t>Vzdělávání, poradenství a metodická pomoc v problematice přípravy a realizace m-learningového a e-learningového vzdělávání</t>
  </si>
  <si>
    <t>COMGUARD a.s.</t>
  </si>
  <si>
    <t>Vzdělávání v IT bezpečnosti</t>
  </si>
  <si>
    <t>Jazyková agentura LANT s.r.o.</t>
  </si>
  <si>
    <t>Prohlubování jazykových a metodických kompetencí jazykových lektorů a tvorba výukových materiálů</t>
  </si>
  <si>
    <t>TIMEScz s.r.o.</t>
  </si>
  <si>
    <t>Výuka cizích jazyků prostřednictvím m-learningu</t>
  </si>
  <si>
    <t>Krajská hospodářská komora kraje Vysočina</t>
  </si>
  <si>
    <t>Nástupnictví v MPS</t>
  </si>
  <si>
    <t>Jihočeský institut celoživotního učení</t>
  </si>
  <si>
    <t>Platforma pro rozvoj znalostí a dovedností v oblasti informačních a komunikačních technologií v kraji Vysočina</t>
  </si>
  <si>
    <t>IMPULS TŘEBÍČ</t>
  </si>
  <si>
    <t>Cambridge Exams with Ease - Vzdělávací program pro zvýšení profesních kompetencí a konkurenceschopnosti lektorů anglického jazyka</t>
  </si>
  <si>
    <t>Euro Profit Agency s.r.o.</t>
  </si>
  <si>
    <t>Exotická kuchyně - vzdělávání kuchařů netradičně</t>
  </si>
  <si>
    <t>STAVBYKO s.r.o.</t>
  </si>
  <si>
    <t>Vize 2020 - technické vzdělávání - snížení energetické náročnosti budov dle směrnice Evropského parlamentu a rady 2010/31/EU o energetické náročnosti budov a využití budov na bázi dřevěné konstrukce</t>
  </si>
  <si>
    <t>BCW -group s.r.o.</t>
  </si>
  <si>
    <t>Seniorská hnízda - vbzdělávání v sociální oblasti netradičně</t>
  </si>
  <si>
    <t>Europa 1 s.r.o.</t>
  </si>
  <si>
    <t>Společné vzdělávání českých a cizích státních příslušníků - podnikatelů podnikajících v kraji Vysočina</t>
  </si>
  <si>
    <t>ZERA - Zemědělská a ekologická agentura, o.s.</t>
  </si>
  <si>
    <t>Enviromentální vzdělávání a síť poradenských center EVVO v kraji Vysočina</t>
  </si>
  <si>
    <t>POLYGLOT jazyková škola s.r.o.</t>
  </si>
  <si>
    <t>Rozšíření odborných jazykových kurzů pro zaměstnance s podporou e-learningu</t>
  </si>
  <si>
    <t>DATALAB spol. s r.o.</t>
  </si>
  <si>
    <t>Cloud - nová výzva</t>
  </si>
  <si>
    <t>Sdružení CEPAC - Morava</t>
  </si>
  <si>
    <t>Rozšíření kvalifikace vzdělavatelů a autorů s podporou e-learningu</t>
  </si>
  <si>
    <t>Chaloupky o.p.s., školská zařízení pro zájmové a další vzdělávání</t>
  </si>
  <si>
    <t>HANDS ON - vzdělávání pro paměťové instituce</t>
  </si>
  <si>
    <t>FIEGO FORTE  s.r.o.</t>
  </si>
  <si>
    <t>Zvýšení jazykové kvalifikace zaměstnanců s podporou e-learningu</t>
  </si>
  <si>
    <t>FRAMO, s.r.o.</t>
  </si>
  <si>
    <t>Zvyšování kvalifikace s podporou e-learningu</t>
  </si>
  <si>
    <t>DUNA JL s.r.o.</t>
  </si>
  <si>
    <t>Individualizované vzdělávání manažerů v Kraji Vysočina s podporou testování e e-learningu se zaměřením na rozvoj strategockého myšlení</t>
  </si>
  <si>
    <t>Národní památkový ústav</t>
  </si>
  <si>
    <t>Zvýšení konkurenceschopnosti v rámci celoživotního vzdělávání v oblasti obnovy a trvale udržitelného rozvoje kulturního dědictví</t>
  </si>
  <si>
    <t>Institut obchodu a cestovního ruchu s.r.o.</t>
  </si>
  <si>
    <t>Komplexní vzdělávání pracovníků turistických informačních center v kraji Vysočina</t>
  </si>
  <si>
    <t>Wikia7, s.r.o.</t>
  </si>
  <si>
    <t>Kombinovaná výuka cizích jazyků</t>
  </si>
  <si>
    <t>LIONS CZ s.r.o.</t>
  </si>
  <si>
    <t>LIONS CZ  s.r.o. pro celoživotní vzdělávání v kraji Vysočina</t>
  </si>
  <si>
    <t>Esyst, s.r.o.</t>
  </si>
  <si>
    <t>Teorie i praxe pro odborníky v oboru komunikačních a bezpečnostních technologií</t>
  </si>
  <si>
    <t>ABS WYDA, s.r.o.</t>
  </si>
  <si>
    <t>Vývoj sady praktických workshopů pro zvyšování kompetencí administrativních pracovníků</t>
  </si>
  <si>
    <t>Institut pro vzdělávání dospělých</t>
  </si>
  <si>
    <t>Age Management v dalším vzdělávání Kraje Vysočina</t>
  </si>
  <si>
    <t>ENERGOKLASTR CTT Vysočina, o.p.s.</t>
  </si>
  <si>
    <t>Další vzdělávání - obnovitelné zdroje a regulace</t>
  </si>
  <si>
    <t>Další vzdělávání - transfer technologií v energetice</t>
  </si>
  <si>
    <t>WYDA s.r.o.</t>
  </si>
  <si>
    <t>Nácvik využití vyšších funkcí uživatelských programů v kanceláři</t>
  </si>
  <si>
    <t>VIA ALTA a.s.</t>
  </si>
  <si>
    <t>Vzdělávací produkty v oblasti informační bezpečnosti a řízení IT služeb</t>
  </si>
  <si>
    <t>Okresní hospodářská komora Třebíč</t>
  </si>
  <si>
    <t>Inovacemi ve vzdělávání k prosperitě</t>
  </si>
  <si>
    <t>Republikové centrum vzdělávání, s.r.o.</t>
  </si>
  <si>
    <t>Zvyšování kvality vzdělávání dospělých formou ICT</t>
  </si>
  <si>
    <t>Česká asociace pro finanční řízení</t>
  </si>
  <si>
    <t>Vzdělávací program pro finanční útvary malých a středně velkých podniků na Vysočině</t>
  </si>
  <si>
    <t>Bit cz training, s.r.o.</t>
  </si>
  <si>
    <t>Zkušenosti v kostce - jak zacílit a získat práci</t>
  </si>
  <si>
    <t>Asociace pro rozvoj regionů o.s.</t>
  </si>
  <si>
    <t>Vzdělávací program - Územní rozvoj venkova v multidisciplinární pojetí</t>
  </si>
  <si>
    <t>STREGONE s.r.o.</t>
  </si>
  <si>
    <t>Vzděláváním proti krizi se STREGONE</t>
  </si>
  <si>
    <t>Institut pro regionální rozvoj, o.p.s</t>
  </si>
  <si>
    <t>Inovace v cestovním ruchu (další vzdělávání osob působících v cestovním ruchu na území kraje Vysočina)</t>
  </si>
  <si>
    <t>Vyšší škola sociálně právní</t>
  </si>
  <si>
    <t>Virtuální trénink klíčových kompetencí pro život</t>
  </si>
  <si>
    <t>Institut pro regionální spolupráci</t>
  </si>
  <si>
    <t>Vzdělávání inovačních poradců</t>
  </si>
  <si>
    <t>BIC Brno spol. s.r.o.</t>
  </si>
  <si>
    <t>Zvýšení konkurenceschopnosti firem prostřednictvím optimalizace procesů ISO</t>
  </si>
  <si>
    <t>Regionální poradenská agentura, s.r.o.</t>
  </si>
  <si>
    <t>Veřejné zakázky - transparentnost zadávání a příležitost pro podnikatele</t>
  </si>
  <si>
    <t>CZ.1.07/3.2.09/04.0007</t>
  </si>
  <si>
    <t>CZ.1.07/3.2.09/04.0002</t>
  </si>
  <si>
    <t>CZ.1.07/3.2.09/04.0006</t>
  </si>
  <si>
    <t>CZ.1.07/3.2.09/04.0004</t>
  </si>
  <si>
    <t>CZ.1.07/3.2.09/04.0001</t>
  </si>
  <si>
    <t>CZ.1.07/3.2.09/04.0003</t>
  </si>
  <si>
    <t>CZ.1.07/3.2.09/04.0005</t>
  </si>
  <si>
    <t>CZ.1.07/3.2.09/04.0008</t>
  </si>
  <si>
    <t>CZ.1.07/3.2.09/04.0010</t>
  </si>
  <si>
    <t>CZ.1.07/3.2.09/04.0009</t>
  </si>
  <si>
    <t>CZ.1.07/3.2.09/04.0011</t>
  </si>
  <si>
    <t>CZ.1.07/3.2.09/04.0012</t>
  </si>
  <si>
    <t>CZ.1.07/3.2.09/04.0031</t>
  </si>
  <si>
    <t>CZ.1.07/3.2.09/04.0013</t>
  </si>
  <si>
    <t>CZ.1.07/3.2.09/04.0018</t>
  </si>
  <si>
    <t>CZ.1.07/3.2.09/04.0014</t>
  </si>
  <si>
    <t>CZ.1.07/3.2.09/04.0021</t>
  </si>
  <si>
    <t>CZ.1.07/3.2.09/04.0045</t>
  </si>
  <si>
    <t>CZ.1.07/3.2.09/04.0047</t>
  </si>
  <si>
    <t>CZ.1.07/3.2.09/04.0016</t>
  </si>
  <si>
    <t>CZ.1.07/3.2.09/04.0015</t>
  </si>
  <si>
    <t>CZ.1.07/3.2.09/04.0048</t>
  </si>
  <si>
    <t>CZ.1.07/3.2.09/04.0017</t>
  </si>
  <si>
    <t>CZ.1.07/3.2.09/04.0030</t>
  </si>
  <si>
    <t>CZ.1.07/3.2.09/04.0025</t>
  </si>
  <si>
    <t>CZ.1.07/3.2.09/04.0020</t>
  </si>
  <si>
    <t>CZ.1.07/3.2.09/04.0039</t>
  </si>
  <si>
    <t>CZ.1.07/3.2.09/04.0019</t>
  </si>
  <si>
    <t>CZ.1.07/3.2.09/04.0026</t>
  </si>
  <si>
    <t>CZ.1.07/3.2.09/04.0023</t>
  </si>
  <si>
    <t>CZ.1.07/3.2.09/04.0052</t>
  </si>
  <si>
    <t>CZ.1.07/3.2.09/04.0033</t>
  </si>
  <si>
    <t>CZ.1.07/3.2.09/04.0022</t>
  </si>
  <si>
    <t>CZ.1.07/3.2.09/04.0027</t>
  </si>
  <si>
    <t>CZ.1.07/3.2.09/04.0049</t>
  </si>
  <si>
    <t>CZ.1.07/3.2.09/04.0044</t>
  </si>
  <si>
    <t>CZ.1.07/3.2.09/04.0046</t>
  </si>
  <si>
    <t>CZ.1.07/3.2.09/04.0024</t>
  </si>
  <si>
    <t>CZ.1.07/3.2.09/04.0032</t>
  </si>
  <si>
    <t>CZ.1.07/3.2.09/04.0043</t>
  </si>
  <si>
    <t>CZ.1.07/3.2.09/04.0028</t>
  </si>
  <si>
    <t>CZ.1.07/3.2.09/04.0041</t>
  </si>
  <si>
    <t>CZ.1.07/3.2.09/04.0029</t>
  </si>
  <si>
    <t>CZ.1.07/3.2.09/04.0034</t>
  </si>
  <si>
    <t>CZ.1.07/3.2.09/04.0037</t>
  </si>
  <si>
    <t>CZ.1.07/3.2.09/04.0036</t>
  </si>
  <si>
    <t>CZ.1.07/3.2.09/04.0035</t>
  </si>
  <si>
    <t>CZ.1.07/3.2.09/04.0042</t>
  </si>
  <si>
    <t>CZ.1.07/3.2.09/04.0051</t>
  </si>
  <si>
    <t>CZ.1.07/3.2.09/04.0038</t>
  </si>
  <si>
    <t>CZ.1.07/3.2.09/04.0050</t>
  </si>
  <si>
    <t>CZ.1.07/3.2.09/04.0040</t>
  </si>
  <si>
    <t>Výsledek ANO/NE</t>
  </si>
  <si>
    <t>NE</t>
  </si>
  <si>
    <t>Celkem předloženo  v oblasti podpory 1.1 
(v ks)</t>
  </si>
  <si>
    <t>Celkový finanční objem všech předložených projektů v oblasti podpory 1.1 (v Kč)</t>
  </si>
  <si>
    <t>Vyloučeno na kritériu č.</t>
  </si>
  <si>
    <t>5, 10</t>
  </si>
  <si>
    <t>5, 6, 10</t>
  </si>
  <si>
    <t>5,6,10</t>
  </si>
  <si>
    <t xml:space="preserve">Vyřazených grantových projektů </t>
  </si>
  <si>
    <t>Celkový finanční objem vyřazených grantových projektů</t>
  </si>
  <si>
    <t>Průměrný počet bodů</t>
  </si>
  <si>
    <t>O.s. Tremedias</t>
  </si>
  <si>
    <t>Pořadové číslo</t>
  </si>
  <si>
    <t>Registrační číslo projektu</t>
  </si>
  <si>
    <t>Navržené krácení  projektu projektu o (v Kč)</t>
  </si>
  <si>
    <t>A</t>
  </si>
  <si>
    <t>N</t>
  </si>
  <si>
    <t>Rozšíření odborných jazykových kurzů pro zaměstnance s podporou  e-learningu</t>
  </si>
  <si>
    <t>Seznam vyřazených grantových projektů v rámci hodnocení přijatelnosti</t>
  </si>
  <si>
    <t>Seznam vyřazených grantových projektů v rámci formálního hodnocení</t>
  </si>
  <si>
    <t>Pořadové  číslo *</t>
  </si>
  <si>
    <t xml:space="preserve">* Pořadí dle došlých projektových žádostí v rámci všech 4 výzev (v oblastech podpory 1.1, 1.2, 1.3 a 3.2) </t>
  </si>
  <si>
    <t>Seznam předložených grantových projektů do 4.  výzvy globálního grantu v oblasti podpory 3.2 OP VK 
 - výzva vyhlášena dne 20. 6. 2012</t>
  </si>
  <si>
    <t>Seznam vyřazených grantových projektů v rámci věcného hodnocení</t>
  </si>
  <si>
    <t xml:space="preserve">Počet vyřazených grantových projektů </t>
  </si>
  <si>
    <t>Průměrný počet bodů  projektu</t>
  </si>
  <si>
    <r>
      <t xml:space="preserve">Stanovisko výběrové komise: 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 xml:space="preserve">A - doporučen ke schválení
N - </t>
    </r>
    <r>
      <rPr>
        <b/>
        <sz val="8"/>
        <color indexed="61"/>
        <rFont val="Arial"/>
        <family val="2"/>
      </rPr>
      <t xml:space="preserve"> </t>
    </r>
    <r>
      <rPr>
        <b/>
        <sz val="8"/>
        <rFont val="Arial"/>
        <family val="2"/>
      </rPr>
      <t>nedoporučen ke schválení</t>
    </r>
    <r>
      <rPr>
        <b/>
        <sz val="11"/>
        <rFont val="Arial"/>
        <family val="2"/>
      </rPr>
      <t xml:space="preserve">
</t>
    </r>
  </si>
  <si>
    <t>Požadované finanční prostředky na  projekt (v Kč)</t>
  </si>
  <si>
    <r>
      <t xml:space="preserve"> Výsledky jednání výběrové komise OP Vzdělávání pro konkurenceschopnost ze dne 24. 1. 2013
</t>
    </r>
    <r>
      <rPr>
        <b/>
        <sz val="13"/>
        <color indexed="10"/>
        <rFont val="Arial"/>
        <family val="2"/>
      </rPr>
      <t xml:space="preserve">(Zastupitelstvo Kraje Vysočina na svém jednání dne  19. 2. 2013 schválilo projekty doporučené a nedoporučené k financování z OP VK tak, jak bylo navrženo výběrovou komisí) </t>
    </r>
    <r>
      <rPr>
        <b/>
        <sz val="14"/>
        <rFont val="Arial"/>
        <family val="2"/>
      </rPr>
      <t xml:space="preserve">
</t>
    </r>
  </si>
  <si>
    <r>
      <t xml:space="preserve">Celkový objem projektů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k financování (v Kč)</t>
    </r>
  </si>
  <si>
    <r>
      <t>Doporučená výše celkových způsobilých výdajů projektu 
(v Kč)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= </t>
    </r>
    <r>
      <rPr>
        <b/>
        <u val="single"/>
        <sz val="11"/>
        <rFont val="Arial"/>
        <family val="2"/>
      </rPr>
      <t>schválená výše fin. podpory</t>
    </r>
  </si>
  <si>
    <r>
      <t xml:space="preserve">Počet </t>
    </r>
    <r>
      <rPr>
        <b/>
        <u val="single"/>
        <sz val="11"/>
        <rFont val="Arial"/>
        <family val="2"/>
      </rPr>
      <t>nedoporučených/neschválených</t>
    </r>
    <r>
      <rPr>
        <b/>
        <sz val="11"/>
        <rFont val="Arial"/>
        <family val="2"/>
      </rPr>
      <t xml:space="preserve"> grantových projektů </t>
    </r>
  </si>
  <si>
    <r>
      <t xml:space="preserve">Počet </t>
    </r>
    <r>
      <rPr>
        <b/>
        <u val="single"/>
        <sz val="11"/>
        <rFont val="Arial"/>
        <family val="2"/>
      </rPr>
      <t>doporučených/neschválených</t>
    </r>
    <r>
      <rPr>
        <b/>
        <sz val="11"/>
        <rFont val="Arial"/>
        <family val="2"/>
      </rPr>
      <t xml:space="preserve"> grantových projektů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</si>
</sst>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3"/>
      <color indexed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5" fillId="5" borderId="0" applyNumberFormat="0" applyBorder="0" applyAlignment="0" applyProtection="0"/>
    <xf numFmtId="0" fontId="32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41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2" borderId="15" applyNumberFormat="0" applyAlignment="0" applyProtection="0"/>
    <xf numFmtId="0" fontId="15" fillId="13" borderId="16" applyNumberFormat="0" applyAlignment="0" applyProtection="0"/>
    <xf numFmtId="0" fontId="42" fillId="43" borderId="15" applyNumberFormat="0" applyAlignment="0" applyProtection="0"/>
    <xf numFmtId="0" fontId="16" fillId="44" borderId="16" applyNumberFormat="0" applyAlignment="0" applyProtection="0"/>
    <xf numFmtId="0" fontId="43" fillId="43" borderId="17" applyNumberFormat="0" applyAlignment="0" applyProtection="0"/>
    <xf numFmtId="0" fontId="17" fillId="44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29" fillId="47" borderId="0" applyNumberFormat="0" applyBorder="0" applyAlignment="0" applyProtection="0"/>
    <xf numFmtId="0" fontId="3" fillId="48" borderId="0" applyNumberFormat="0" applyBorder="0" applyAlignment="0" applyProtection="0"/>
    <xf numFmtId="0" fontId="29" fillId="49" borderId="0" applyNumberFormat="0" applyBorder="0" applyAlignment="0" applyProtection="0"/>
    <xf numFmtId="0" fontId="3" fillId="50" borderId="0" applyNumberFormat="0" applyBorder="0" applyAlignment="0" applyProtection="0"/>
    <xf numFmtId="0" fontId="29" fillId="51" borderId="0" applyNumberFormat="0" applyBorder="0" applyAlignment="0" applyProtection="0"/>
    <xf numFmtId="0" fontId="3" fillId="29" borderId="0" applyNumberFormat="0" applyBorder="0" applyAlignment="0" applyProtection="0"/>
    <xf numFmtId="0" fontId="29" fillId="52" borderId="0" applyNumberFormat="0" applyBorder="0" applyAlignment="0" applyProtection="0"/>
    <xf numFmtId="0" fontId="3" fillId="31" borderId="0" applyNumberFormat="0" applyBorder="0" applyAlignment="0" applyProtection="0"/>
    <xf numFmtId="0" fontId="29" fillId="53" borderId="0" applyNumberFormat="0" applyBorder="0" applyAlignment="0" applyProtection="0"/>
    <xf numFmtId="0" fontId="3" fillId="5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49" fontId="2" fillId="0" borderId="19" xfId="73" applyNumberFormat="1" applyFont="1" applyFill="1" applyBorder="1" applyAlignment="1">
      <alignment horizontal="center" vertical="center" wrapText="1"/>
      <protection/>
    </xf>
    <xf numFmtId="1" fontId="2" fillId="0" borderId="19" xfId="73" applyNumberFormat="1" applyFont="1" applyFill="1" applyBorder="1" applyAlignment="1">
      <alignment horizontal="center" vertical="center"/>
      <protection/>
    </xf>
    <xf numFmtId="4" fontId="2" fillId="0" borderId="19" xfId="73" applyNumberFormat="1" applyFont="1" applyFill="1" applyBorder="1" applyAlignment="1">
      <alignment horizontal="center" vertical="center"/>
      <protection/>
    </xf>
    <xf numFmtId="49" fontId="2" fillId="55" borderId="19" xfId="73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4" fontId="20" fillId="55" borderId="21" xfId="75" applyNumberFormat="1" applyFont="1" applyFill="1" applyBorder="1" applyAlignment="1">
      <alignment horizontal="center" vertical="center"/>
      <protection/>
    </xf>
    <xf numFmtId="0" fontId="20" fillId="55" borderId="21" xfId="75" applyFont="1" applyFill="1" applyBorder="1" applyAlignment="1">
      <alignment horizontal="center" vertical="center"/>
      <protection/>
    </xf>
    <xf numFmtId="49" fontId="2" fillId="0" borderId="19" xfId="74" applyNumberFormat="1" applyFont="1" applyFill="1" applyBorder="1" applyAlignment="1">
      <alignment horizontal="center" vertical="center" wrapText="1"/>
      <protection/>
    </xf>
    <xf numFmtId="4" fontId="2" fillId="0" borderId="19" xfId="74" applyNumberFormat="1" applyFont="1" applyFill="1" applyBorder="1" applyAlignment="1">
      <alignment horizontal="center" vertical="center"/>
      <protection/>
    </xf>
    <xf numFmtId="49" fontId="2" fillId="55" borderId="19" xfId="74" applyNumberFormat="1" applyFont="1" applyFill="1" applyBorder="1" applyAlignment="1">
      <alignment horizontal="center" vertical="center" wrapText="1"/>
      <protection/>
    </xf>
    <xf numFmtId="49" fontId="2" fillId="55" borderId="20" xfId="74" applyNumberFormat="1" applyFont="1" applyFill="1" applyBorder="1" applyAlignment="1">
      <alignment horizontal="center" vertical="center" wrapText="1"/>
      <protection/>
    </xf>
    <xf numFmtId="4" fontId="2" fillId="0" borderId="20" xfId="74" applyNumberFormat="1" applyFont="1" applyFill="1" applyBorder="1" applyAlignment="1">
      <alignment horizontal="center" vertical="center"/>
      <protection/>
    </xf>
    <xf numFmtId="49" fontId="2" fillId="0" borderId="20" xfId="74" applyNumberFormat="1" applyFont="1" applyFill="1" applyBorder="1" applyAlignment="1">
      <alignment horizontal="center" vertical="center" wrapText="1"/>
      <protection/>
    </xf>
    <xf numFmtId="1" fontId="20" fillId="55" borderId="22" xfId="7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1" fontId="2" fillId="0" borderId="0" xfId="74" applyNumberFormat="1" applyFont="1" applyFill="1" applyBorder="1" applyAlignment="1">
      <alignment horizontal="center" vertical="center"/>
      <protection/>
    </xf>
    <xf numFmtId="49" fontId="2" fillId="0" borderId="0" xfId="74" applyNumberFormat="1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justify" vertical="center" wrapText="1"/>
      <protection/>
    </xf>
    <xf numFmtId="4" fontId="2" fillId="0" borderId="0" xfId="74" applyNumberFormat="1" applyFont="1" applyFill="1" applyBorder="1" applyAlignment="1">
      <alignment horizontal="center" vertical="center"/>
      <protection/>
    </xf>
    <xf numFmtId="4" fontId="2" fillId="0" borderId="0" xfId="74" applyNumberFormat="1" applyFont="1" applyFill="1" applyBorder="1" applyAlignment="1">
      <alignment horizontal="right" vertical="center"/>
      <protection/>
    </xf>
    <xf numFmtId="4" fontId="2" fillId="0" borderId="0" xfId="74" applyNumberFormat="1" applyBorder="1" applyAlignment="1">
      <alignment vertical="center"/>
      <protection/>
    </xf>
    <xf numFmtId="0" fontId="19" fillId="0" borderId="0" xfId="74" applyFont="1" applyFill="1" applyBorder="1" applyAlignment="1">
      <alignment vertical="center" textRotation="90"/>
      <protection/>
    </xf>
    <xf numFmtId="0" fontId="19" fillId="0" borderId="0" xfId="74" applyFont="1" applyFill="1" applyBorder="1" applyAlignment="1">
      <alignment vertical="center" wrapText="1"/>
      <protection/>
    </xf>
    <xf numFmtId="4" fontId="19" fillId="0" borderId="0" xfId="74" applyNumberFormat="1" applyFont="1" applyFill="1" applyBorder="1" applyAlignment="1">
      <alignment vertical="center" wrapText="1"/>
      <protection/>
    </xf>
    <xf numFmtId="0" fontId="2" fillId="0" borderId="0" xfId="74" applyFill="1" applyBorder="1" applyAlignment="1">
      <alignment vertical="center" textRotation="90"/>
      <protection/>
    </xf>
    <xf numFmtId="0" fontId="2" fillId="0" borderId="0" xfId="74" applyFill="1" applyBorder="1" applyAlignment="1">
      <alignment vertical="center" wrapText="1"/>
      <protection/>
    </xf>
    <xf numFmtId="0" fontId="20" fillId="56" borderId="23" xfId="75" applyFont="1" applyFill="1" applyBorder="1" applyAlignment="1">
      <alignment horizontal="center" vertical="center" wrapText="1"/>
      <protection/>
    </xf>
    <xf numFmtId="16" fontId="0" fillId="55" borderId="20" xfId="0" applyNumberFormat="1" applyFill="1" applyBorder="1" applyAlignment="1">
      <alignment horizontal="center" vertical="center"/>
    </xf>
    <xf numFmtId="4" fontId="20" fillId="55" borderId="24" xfId="75" applyNumberFormat="1" applyFont="1" applyFill="1" applyBorder="1" applyAlignment="1">
      <alignment horizontal="center" vertical="center"/>
      <protection/>
    </xf>
    <xf numFmtId="0" fontId="20" fillId="55" borderId="21" xfId="75" applyFont="1" applyFill="1" applyBorder="1" applyAlignment="1">
      <alignment horizontal="center" vertical="center" wrapText="1"/>
      <protection/>
    </xf>
    <xf numFmtId="49" fontId="2" fillId="55" borderId="20" xfId="73" applyNumberFormat="1" applyFont="1" applyFill="1" applyBorder="1" applyAlignment="1">
      <alignment horizontal="center" vertical="center" wrapText="1"/>
      <protection/>
    </xf>
    <xf numFmtId="0" fontId="20" fillId="56" borderId="25" xfId="73" applyFont="1" applyFill="1" applyBorder="1" applyAlignment="1">
      <alignment horizontal="center" vertical="center" wrapText="1"/>
      <protection/>
    </xf>
    <xf numFmtId="0" fontId="20" fillId="56" borderId="26" xfId="73" applyFont="1" applyFill="1" applyBorder="1" applyAlignment="1">
      <alignment horizontal="center" vertical="center" wrapText="1"/>
      <protection/>
    </xf>
    <xf numFmtId="0" fontId="20" fillId="56" borderId="27" xfId="73" applyFont="1" applyFill="1" applyBorder="1" applyAlignment="1">
      <alignment horizontal="center" vertical="center" wrapText="1"/>
      <protection/>
    </xf>
    <xf numFmtId="0" fontId="2" fillId="0" borderId="19" xfId="73" applyFont="1" applyFill="1" applyBorder="1" applyAlignment="1">
      <alignment horizontal="left" vertical="center" wrapText="1" indent="1"/>
      <protection/>
    </xf>
    <xf numFmtId="49" fontId="2" fillId="0" borderId="19" xfId="73" applyNumberFormat="1" applyFont="1" applyFill="1" applyBorder="1" applyAlignment="1">
      <alignment horizontal="left" vertical="center" wrapText="1" indent="1"/>
      <protection/>
    </xf>
    <xf numFmtId="0" fontId="2" fillId="0" borderId="20" xfId="73" applyFont="1" applyFill="1" applyBorder="1" applyAlignment="1">
      <alignment horizontal="left" vertical="center" wrapText="1" indent="1"/>
      <protection/>
    </xf>
    <xf numFmtId="0" fontId="20" fillId="55" borderId="28" xfId="75" applyFont="1" applyFill="1" applyBorder="1" applyAlignment="1">
      <alignment horizontal="center" vertical="center"/>
      <protection/>
    </xf>
    <xf numFmtId="1" fontId="2" fillId="0" borderId="29" xfId="73" applyNumberFormat="1" applyFont="1" applyFill="1" applyBorder="1" applyAlignment="1">
      <alignment horizontal="center" vertical="center"/>
      <protection/>
    </xf>
    <xf numFmtId="49" fontId="2" fillId="55" borderId="30" xfId="73" applyNumberFormat="1" applyFont="1" applyFill="1" applyBorder="1" applyAlignment="1">
      <alignment horizontal="center" vertical="center" wrapText="1"/>
      <protection/>
    </xf>
    <xf numFmtId="0" fontId="2" fillId="0" borderId="30" xfId="73" applyFont="1" applyFill="1" applyBorder="1" applyAlignment="1">
      <alignment horizontal="left" vertical="center" wrapText="1" indent="1"/>
      <protection/>
    </xf>
    <xf numFmtId="49" fontId="2" fillId="0" borderId="30" xfId="73" applyNumberFormat="1" applyFont="1" applyFill="1" applyBorder="1" applyAlignment="1">
      <alignment horizontal="center" vertical="center" wrapText="1"/>
      <protection/>
    </xf>
    <xf numFmtId="4" fontId="2" fillId="0" borderId="31" xfId="73" applyNumberFormat="1" applyFont="1" applyFill="1" applyBorder="1" applyAlignment="1">
      <alignment horizontal="center" vertical="center"/>
      <protection/>
    </xf>
    <xf numFmtId="1" fontId="2" fillId="0" borderId="32" xfId="73" applyNumberFormat="1" applyFont="1" applyFill="1" applyBorder="1" applyAlignment="1">
      <alignment horizontal="center" vertical="center"/>
      <protection/>
    </xf>
    <xf numFmtId="4" fontId="2" fillId="0" borderId="33" xfId="73" applyNumberFormat="1" applyFont="1" applyFill="1" applyBorder="1" applyAlignment="1">
      <alignment horizontal="center" vertical="center"/>
      <protection/>
    </xf>
    <xf numFmtId="1" fontId="2" fillId="0" borderId="34" xfId="73" applyNumberFormat="1" applyFont="1" applyFill="1" applyBorder="1" applyAlignment="1">
      <alignment horizontal="center" vertical="center"/>
      <protection/>
    </xf>
    <xf numFmtId="49" fontId="2" fillId="55" borderId="35" xfId="73" applyNumberFormat="1" applyFont="1" applyFill="1" applyBorder="1" applyAlignment="1">
      <alignment horizontal="center" vertical="center" wrapText="1"/>
      <protection/>
    </xf>
    <xf numFmtId="16" fontId="2" fillId="0" borderId="35" xfId="73" applyNumberFormat="1" applyFont="1" applyFill="1" applyBorder="1" applyAlignment="1">
      <alignment horizontal="left" vertical="center" wrapText="1" indent="1"/>
      <protection/>
    </xf>
    <xf numFmtId="0" fontId="2" fillId="0" borderId="35" xfId="73" applyFont="1" applyFill="1" applyBorder="1" applyAlignment="1">
      <alignment horizontal="left" vertical="center" wrapText="1" indent="1"/>
      <protection/>
    </xf>
    <xf numFmtId="49" fontId="2" fillId="0" borderId="36" xfId="73" applyNumberFormat="1" applyFont="1" applyFill="1" applyBorder="1" applyAlignment="1">
      <alignment horizontal="center" vertical="center" wrapText="1"/>
      <protection/>
    </xf>
    <xf numFmtId="4" fontId="2" fillId="0" borderId="37" xfId="73" applyNumberFormat="1" applyFont="1" applyFill="1" applyBorder="1" applyAlignment="1">
      <alignment horizontal="center" vertical="center"/>
      <protection/>
    </xf>
    <xf numFmtId="0" fontId="20" fillId="44" borderId="25" xfId="75" applyFont="1" applyFill="1" applyBorder="1" applyAlignment="1">
      <alignment horizontal="center" vertical="center" wrapText="1"/>
      <protection/>
    </xf>
    <xf numFmtId="0" fontId="20" fillId="44" borderId="26" xfId="75" applyFont="1" applyFill="1" applyBorder="1" applyAlignment="1">
      <alignment horizontal="center" vertical="center" wrapText="1"/>
      <protection/>
    </xf>
    <xf numFmtId="4" fontId="20" fillId="44" borderId="26" xfId="75" applyNumberFormat="1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/>
    </xf>
    <xf numFmtId="0" fontId="2" fillId="0" borderId="19" xfId="74" applyFont="1" applyFill="1" applyBorder="1" applyAlignment="1">
      <alignment horizontal="left" vertical="center" wrapText="1" indent="1"/>
      <protection/>
    </xf>
    <xf numFmtId="0" fontId="2" fillId="0" borderId="20" xfId="74" applyFont="1" applyFill="1" applyBorder="1" applyAlignment="1">
      <alignment horizontal="left" vertical="center" wrapText="1" indent="1"/>
      <protection/>
    </xf>
    <xf numFmtId="49" fontId="2" fillId="0" borderId="19" xfId="74" applyNumberFormat="1" applyFont="1" applyFill="1" applyBorder="1" applyAlignment="1">
      <alignment horizontal="left" vertical="center" wrapText="1" indent="1"/>
      <protection/>
    </xf>
    <xf numFmtId="0" fontId="20" fillId="44" borderId="27" xfId="75" applyFont="1" applyFill="1" applyBorder="1" applyAlignment="1">
      <alignment horizontal="center" vertical="center" wrapText="1"/>
      <protection/>
    </xf>
    <xf numFmtId="1" fontId="2" fillId="0" borderId="29" xfId="74" applyNumberFormat="1" applyFont="1" applyFill="1" applyBorder="1" applyAlignment="1">
      <alignment horizontal="center" vertical="center"/>
      <protection/>
    </xf>
    <xf numFmtId="49" fontId="2" fillId="55" borderId="30" xfId="74" applyNumberFormat="1" applyFont="1" applyFill="1" applyBorder="1" applyAlignment="1">
      <alignment horizontal="center" vertical="center" wrapText="1"/>
      <protection/>
    </xf>
    <xf numFmtId="0" fontId="2" fillId="0" borderId="30" xfId="74" applyFont="1" applyFill="1" applyBorder="1" applyAlignment="1">
      <alignment horizontal="left" vertical="center" wrapText="1" indent="1"/>
      <protection/>
    </xf>
    <xf numFmtId="49" fontId="2" fillId="0" borderId="30" xfId="74" applyNumberFormat="1" applyFont="1" applyFill="1" applyBorder="1" applyAlignment="1">
      <alignment horizontal="center" vertical="center" wrapText="1"/>
      <protection/>
    </xf>
    <xf numFmtId="4" fontId="2" fillId="0" borderId="30" xfId="74" applyNumberFormat="1" applyFont="1" applyFill="1" applyBorder="1" applyAlignment="1">
      <alignment horizontal="center" vertical="center"/>
      <protection/>
    </xf>
    <xf numFmtId="4" fontId="2" fillId="0" borderId="31" xfId="74" applyNumberFormat="1" applyFont="1" applyFill="1" applyBorder="1" applyAlignment="1">
      <alignment horizontal="center" vertical="center"/>
      <protection/>
    </xf>
    <xf numFmtId="1" fontId="2" fillId="0" borderId="32" xfId="74" applyNumberFormat="1" applyFont="1" applyFill="1" applyBorder="1" applyAlignment="1">
      <alignment horizontal="center" vertical="center"/>
      <protection/>
    </xf>
    <xf numFmtId="4" fontId="2" fillId="0" borderId="33" xfId="74" applyNumberFormat="1" applyFont="1" applyFill="1" applyBorder="1" applyAlignment="1">
      <alignment horizontal="center" vertical="center"/>
      <protection/>
    </xf>
    <xf numFmtId="1" fontId="2" fillId="0" borderId="34" xfId="74" applyNumberFormat="1" applyFont="1" applyFill="1" applyBorder="1" applyAlignment="1">
      <alignment horizontal="center" vertical="center"/>
      <protection/>
    </xf>
    <xf numFmtId="49" fontId="2" fillId="55" borderId="35" xfId="74" applyNumberFormat="1" applyFont="1" applyFill="1" applyBorder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left" vertical="center" wrapText="1" indent="1"/>
      <protection/>
    </xf>
    <xf numFmtId="49" fontId="2" fillId="0" borderId="36" xfId="74" applyNumberFormat="1" applyFont="1" applyFill="1" applyBorder="1" applyAlignment="1">
      <alignment horizontal="center" vertical="center" wrapText="1"/>
      <protection/>
    </xf>
    <xf numFmtId="4" fontId="2" fillId="0" borderId="36" xfId="74" applyNumberFormat="1" applyFont="1" applyFill="1" applyBorder="1" applyAlignment="1">
      <alignment horizontal="center" vertical="center"/>
      <protection/>
    </xf>
    <xf numFmtId="4" fontId="2" fillId="0" borderId="37" xfId="74" applyNumberFormat="1" applyFont="1" applyFill="1" applyBorder="1" applyAlignment="1">
      <alignment horizontal="center" vertical="center"/>
      <protection/>
    </xf>
    <xf numFmtId="0" fontId="20" fillId="44" borderId="38" xfId="75" applyFont="1" applyFill="1" applyBorder="1" applyAlignment="1">
      <alignment horizontal="center" vertical="center" textRotation="90" wrapText="1"/>
      <protection/>
    </xf>
    <xf numFmtId="0" fontId="20" fillId="44" borderId="39" xfId="75" applyFont="1" applyFill="1" applyBorder="1" applyAlignment="1">
      <alignment horizontal="center" vertical="center" textRotation="90" wrapText="1"/>
      <protection/>
    </xf>
    <xf numFmtId="0" fontId="20" fillId="44" borderId="39" xfId="75" applyFont="1" applyFill="1" applyBorder="1" applyAlignment="1">
      <alignment horizontal="center" vertical="center" wrapText="1"/>
      <protection/>
    </xf>
    <xf numFmtId="0" fontId="20" fillId="44" borderId="40" xfId="75" applyFont="1" applyFill="1" applyBorder="1" applyAlignment="1">
      <alignment horizontal="center" vertical="center" wrapText="1"/>
      <protection/>
    </xf>
    <xf numFmtId="0" fontId="23" fillId="44" borderId="39" xfId="75" applyFont="1" applyFill="1" applyBorder="1" applyAlignment="1">
      <alignment horizontal="center" vertical="center" wrapText="1"/>
      <protection/>
    </xf>
    <xf numFmtId="0" fontId="20" fillId="44" borderId="23" xfId="75" applyFont="1" applyFill="1" applyBorder="1" applyAlignment="1">
      <alignment horizontal="center" vertical="center" wrapText="1"/>
      <protection/>
    </xf>
    <xf numFmtId="0" fontId="20" fillId="55" borderId="28" xfId="75" applyFont="1" applyFill="1" applyBorder="1" applyAlignment="1">
      <alignment horizontal="center" vertical="center" wrapText="1"/>
      <protection/>
    </xf>
    <xf numFmtId="1" fontId="27" fillId="0" borderId="29" xfId="73" applyNumberFormat="1" applyFont="1" applyFill="1" applyBorder="1" applyAlignment="1">
      <alignment horizontal="center" vertical="center"/>
      <protection/>
    </xf>
    <xf numFmtId="16" fontId="0" fillId="55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2" fillId="0" borderId="31" xfId="74" applyNumberFormat="1" applyBorder="1" applyAlignment="1">
      <alignment horizontal="center" vertical="center"/>
      <protection/>
    </xf>
    <xf numFmtId="1" fontId="27" fillId="0" borderId="32" xfId="73" applyNumberFormat="1" applyFont="1" applyFill="1" applyBorder="1" applyAlignment="1">
      <alignment horizontal="center" vertical="center"/>
      <protection/>
    </xf>
    <xf numFmtId="4" fontId="2" fillId="0" borderId="41" xfId="74" applyNumberFormat="1" applyBorder="1" applyAlignment="1">
      <alignment horizontal="center" vertical="center"/>
      <protection/>
    </xf>
    <xf numFmtId="1" fontId="27" fillId="0" borderId="34" xfId="73" applyNumberFormat="1" applyFont="1" applyFill="1" applyBorder="1" applyAlignment="1">
      <alignment horizontal="center" vertical="center"/>
      <protection/>
    </xf>
    <xf numFmtId="16" fontId="0" fillId="55" borderId="35" xfId="0" applyNumberFormat="1" applyFill="1" applyBorder="1" applyAlignment="1">
      <alignment horizontal="center" vertical="center"/>
    </xf>
    <xf numFmtId="49" fontId="2" fillId="0" borderId="35" xfId="74" applyNumberFormat="1" applyFont="1" applyFill="1" applyBorder="1" applyAlignment="1">
      <alignment horizontal="center" vertical="center" wrapText="1"/>
      <protection/>
    </xf>
    <xf numFmtId="4" fontId="2" fillId="0" borderId="35" xfId="74" applyNumberFormat="1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4" fontId="2" fillId="0" borderId="42" xfId="74" applyNumberFormat="1" applyBorder="1" applyAlignment="1">
      <alignment horizontal="center" vertical="center"/>
      <protection/>
    </xf>
    <xf numFmtId="0" fontId="2" fillId="0" borderId="31" xfId="74" applyFont="1" applyFill="1" applyBorder="1" applyAlignment="1">
      <alignment horizontal="center" vertical="center"/>
      <protection/>
    </xf>
    <xf numFmtId="0" fontId="2" fillId="0" borderId="33" xfId="74" applyFont="1" applyFill="1" applyBorder="1" applyAlignment="1">
      <alignment horizontal="center" vertical="center"/>
      <protection/>
    </xf>
    <xf numFmtId="16" fontId="2" fillId="0" borderId="35" xfId="74" applyNumberFormat="1" applyFont="1" applyFill="1" applyBorder="1" applyAlignment="1">
      <alignment horizontal="left" vertical="center" wrapText="1" indent="1"/>
      <protection/>
    </xf>
    <xf numFmtId="0" fontId="2" fillId="0" borderId="37" xfId="74" applyFont="1" applyFill="1" applyBorder="1" applyAlignment="1">
      <alignment horizontal="center" vertical="center"/>
      <protection/>
    </xf>
    <xf numFmtId="0" fontId="20" fillId="55" borderId="43" xfId="75" applyFont="1" applyFill="1" applyBorder="1" applyAlignment="1">
      <alignment horizontal="left" vertical="center" wrapText="1"/>
      <protection/>
    </xf>
    <xf numFmtId="0" fontId="20" fillId="55" borderId="44" xfId="75" applyFont="1" applyFill="1" applyBorder="1" applyAlignment="1">
      <alignment horizontal="left" vertical="center" wrapText="1"/>
      <protection/>
    </xf>
    <xf numFmtId="0" fontId="20" fillId="55" borderId="45" xfId="75" applyFont="1" applyFill="1" applyBorder="1" applyAlignment="1">
      <alignment horizontal="left" vertical="center" wrapText="1"/>
      <protection/>
    </xf>
    <xf numFmtId="0" fontId="20" fillId="55" borderId="46" xfId="75" applyFont="1" applyFill="1" applyBorder="1" applyAlignment="1">
      <alignment horizontal="left" vertical="center" wrapText="1"/>
      <protection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20" fillId="55" borderId="34" xfId="75" applyFont="1" applyFill="1" applyBorder="1" applyAlignment="1">
      <alignment horizontal="left" vertical="center" wrapText="1"/>
      <protection/>
    </xf>
    <xf numFmtId="0" fontId="20" fillId="55" borderId="37" xfId="75" applyFont="1" applyFill="1" applyBorder="1" applyAlignment="1">
      <alignment horizontal="left" vertical="center"/>
      <protection/>
    </xf>
    <xf numFmtId="0" fontId="20" fillId="55" borderId="25" xfId="75" applyFont="1" applyFill="1" applyBorder="1" applyAlignment="1">
      <alignment horizontal="left" vertical="center" wrapText="1"/>
      <protection/>
    </xf>
    <xf numFmtId="0" fontId="20" fillId="55" borderId="27" xfId="75" applyFont="1" applyFill="1" applyBorder="1" applyAlignment="1">
      <alignment horizontal="left" vertical="center"/>
      <protection/>
    </xf>
    <xf numFmtId="0" fontId="45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0" fillId="55" borderId="47" xfId="75" applyFont="1" applyFill="1" applyBorder="1" applyAlignment="1">
      <alignment horizontal="left" vertical="center" wrapText="1"/>
      <protection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20" fillId="55" borderId="34" xfId="75" applyFont="1" applyFill="1" applyBorder="1" applyAlignment="1">
      <alignment vertical="center" wrapText="1"/>
      <protection/>
    </xf>
    <xf numFmtId="0" fontId="20" fillId="55" borderId="37" xfId="75" applyFont="1" applyFill="1" applyBorder="1" applyAlignment="1">
      <alignment vertical="center"/>
      <protection/>
    </xf>
    <xf numFmtId="49" fontId="20" fillId="55" borderId="45" xfId="75" applyNumberFormat="1" applyFont="1" applyFill="1" applyBorder="1" applyAlignment="1">
      <alignment vertical="center" wrapText="1"/>
      <protection/>
    </xf>
    <xf numFmtId="0" fontId="20" fillId="55" borderId="46" xfId="75" applyFont="1" applyFill="1" applyBorder="1" applyAlignment="1">
      <alignment vertical="center"/>
      <protection/>
    </xf>
    <xf numFmtId="0" fontId="21" fillId="0" borderId="45" xfId="75" applyFont="1" applyBorder="1" applyAlignment="1">
      <alignment horizontal="center" vertical="center" wrapText="1"/>
      <protection/>
    </xf>
    <xf numFmtId="0" fontId="21" fillId="0" borderId="46" xfId="75" applyFont="1" applyBorder="1" applyAlignment="1">
      <alignment horizontal="center" vertical="center" wrapText="1"/>
      <protection/>
    </xf>
    <xf numFmtId="0" fontId="21" fillId="0" borderId="47" xfId="75" applyFont="1" applyBorder="1" applyAlignment="1">
      <alignment horizontal="center" vertical="center" wrapText="1"/>
      <protection/>
    </xf>
    <xf numFmtId="0" fontId="20" fillId="55" borderId="34" xfId="75" applyFont="1" applyFill="1" applyBorder="1" applyAlignment="1">
      <alignment horizontal="left" wrapText="1"/>
      <protection/>
    </xf>
    <xf numFmtId="0" fontId="20" fillId="55" borderId="36" xfId="75" applyFont="1" applyFill="1" applyBorder="1" applyAlignment="1">
      <alignment horizontal="left" wrapText="1"/>
      <protection/>
    </xf>
    <xf numFmtId="0" fontId="20" fillId="55" borderId="37" xfId="75" applyFont="1" applyFill="1" applyBorder="1" applyAlignment="1">
      <alignment horizontal="left" wrapText="1"/>
      <protection/>
    </xf>
    <xf numFmtId="0" fontId="20" fillId="55" borderId="25" xfId="75" applyFont="1" applyFill="1" applyBorder="1" applyAlignment="1">
      <alignment horizontal="left" wrapText="1"/>
      <protection/>
    </xf>
    <xf numFmtId="0" fontId="20" fillId="55" borderId="26" xfId="75" applyFont="1" applyFill="1" applyBorder="1" applyAlignment="1">
      <alignment horizontal="left" wrapText="1"/>
      <protection/>
    </xf>
    <xf numFmtId="0" fontId="20" fillId="55" borderId="27" xfId="75" applyFont="1" applyFill="1" applyBorder="1" applyAlignment="1">
      <alignment horizontal="left" wrapText="1"/>
      <protection/>
    </xf>
    <xf numFmtId="0" fontId="21" fillId="0" borderId="45" xfId="75" applyFont="1" applyBorder="1" applyAlignment="1">
      <alignment horizontal="center" wrapText="1"/>
      <protection/>
    </xf>
    <xf numFmtId="0" fontId="21" fillId="0" borderId="46" xfId="75" applyFont="1" applyBorder="1" applyAlignment="1">
      <alignment horizontal="center" wrapText="1"/>
      <protection/>
    </xf>
    <xf numFmtId="0" fontId="21" fillId="0" borderId="47" xfId="75" applyFont="1" applyBorder="1" applyAlignment="1">
      <alignment horizontal="center" wrapText="1"/>
      <protection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2 2" xfId="74"/>
    <cellStyle name="Normální 3" xfId="75"/>
    <cellStyle name="Poznámka" xfId="76"/>
    <cellStyle name="Poznámka 2" xfId="77"/>
    <cellStyle name="Poznámka 2 2" xfId="78"/>
    <cellStyle name="Poznámka 3" xfId="79"/>
    <cellStyle name="Percent" xfId="80"/>
    <cellStyle name="Propojená buňka" xfId="81"/>
    <cellStyle name="Propojená buňka 2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3</xdr:col>
      <xdr:colOff>685800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971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0">
      <selection activeCell="A2" sqref="A2:F2"/>
    </sheetView>
  </sheetViews>
  <sheetFormatPr defaultColWidth="9.140625" defaultRowHeight="15"/>
  <cols>
    <col min="1" max="1" width="11.57421875" style="0" customWidth="1"/>
    <col min="2" max="2" width="11.7109375" style="0" customWidth="1"/>
    <col min="3" max="3" width="27.7109375" style="0" customWidth="1"/>
    <col min="4" max="4" width="40.00390625" style="0" customWidth="1"/>
    <col min="5" max="5" width="23.421875" style="0" customWidth="1"/>
    <col min="6" max="6" width="24.8515625" style="0" customWidth="1"/>
  </cols>
  <sheetData>
    <row r="1" spans="1:6" ht="55.5" customHeight="1" thickBot="1">
      <c r="A1" s="103"/>
      <c r="B1" s="103"/>
      <c r="C1" s="103"/>
      <c r="D1" s="103"/>
      <c r="E1" s="103"/>
      <c r="F1" s="103"/>
    </row>
    <row r="2" spans="1:6" ht="48.75" customHeight="1" thickBot="1">
      <c r="A2" s="131" t="s">
        <v>181</v>
      </c>
      <c r="B2" s="132"/>
      <c r="C2" s="132"/>
      <c r="D2" s="132"/>
      <c r="E2" s="132"/>
      <c r="F2" s="133"/>
    </row>
    <row r="3" spans="1:6" ht="76.5" customHeight="1" thickBot="1">
      <c r="A3" s="34" t="s">
        <v>179</v>
      </c>
      <c r="B3" s="35" t="s">
        <v>1</v>
      </c>
      <c r="C3" s="35" t="s">
        <v>2</v>
      </c>
      <c r="D3" s="35" t="s">
        <v>3</v>
      </c>
      <c r="E3" s="35" t="s">
        <v>4</v>
      </c>
      <c r="F3" s="36" t="s">
        <v>5</v>
      </c>
    </row>
    <row r="4" spans="1:6" ht="39.75" customHeight="1">
      <c r="A4" s="41">
        <v>4</v>
      </c>
      <c r="B4" s="42" t="s">
        <v>6</v>
      </c>
      <c r="C4" s="43" t="s">
        <v>7</v>
      </c>
      <c r="D4" s="43" t="s">
        <v>8</v>
      </c>
      <c r="E4" s="44" t="s">
        <v>107</v>
      </c>
      <c r="F4" s="45">
        <v>1814840</v>
      </c>
    </row>
    <row r="5" spans="1:6" ht="39.75" customHeight="1">
      <c r="A5" s="46">
        <v>5</v>
      </c>
      <c r="B5" s="4" t="s">
        <v>6</v>
      </c>
      <c r="C5" s="37" t="s">
        <v>7</v>
      </c>
      <c r="D5" s="37" t="s">
        <v>9</v>
      </c>
      <c r="E5" s="1" t="s">
        <v>108</v>
      </c>
      <c r="F5" s="47">
        <v>2228264.8</v>
      </c>
    </row>
    <row r="6" spans="1:6" ht="39.75" customHeight="1">
      <c r="A6" s="46">
        <v>6</v>
      </c>
      <c r="B6" s="4" t="s">
        <v>6</v>
      </c>
      <c r="C6" s="37" t="s">
        <v>7</v>
      </c>
      <c r="D6" s="37" t="s">
        <v>10</v>
      </c>
      <c r="E6" s="1" t="s">
        <v>109</v>
      </c>
      <c r="F6" s="47">
        <v>2734770.36</v>
      </c>
    </row>
    <row r="7" spans="1:6" ht="39.75" customHeight="1">
      <c r="A7" s="46">
        <v>7</v>
      </c>
      <c r="B7" s="4" t="s">
        <v>6</v>
      </c>
      <c r="C7" s="37" t="s">
        <v>11</v>
      </c>
      <c r="D7" s="37" t="s">
        <v>12</v>
      </c>
      <c r="E7" s="1" t="s">
        <v>110</v>
      </c>
      <c r="F7" s="47">
        <v>1485440.64</v>
      </c>
    </row>
    <row r="8" spans="1:6" ht="39.75" customHeight="1">
      <c r="A8" s="46">
        <v>8</v>
      </c>
      <c r="B8" s="4" t="s">
        <v>6</v>
      </c>
      <c r="C8" s="37" t="s">
        <v>13</v>
      </c>
      <c r="D8" s="37" t="s">
        <v>14</v>
      </c>
      <c r="E8" s="1" t="s">
        <v>111</v>
      </c>
      <c r="F8" s="47">
        <v>1485164.52</v>
      </c>
    </row>
    <row r="9" spans="1:6" ht="39.75" customHeight="1">
      <c r="A9" s="46">
        <v>9</v>
      </c>
      <c r="B9" s="4" t="s">
        <v>6</v>
      </c>
      <c r="C9" s="37" t="s">
        <v>11</v>
      </c>
      <c r="D9" s="37" t="s">
        <v>15</v>
      </c>
      <c r="E9" s="1" t="s">
        <v>112</v>
      </c>
      <c r="F9" s="47">
        <v>1759710.4</v>
      </c>
    </row>
    <row r="10" spans="1:6" ht="39.75" customHeight="1">
      <c r="A10" s="46">
        <v>10</v>
      </c>
      <c r="B10" s="4" t="s">
        <v>6</v>
      </c>
      <c r="C10" s="37" t="s">
        <v>16</v>
      </c>
      <c r="D10" s="37" t="s">
        <v>17</v>
      </c>
      <c r="E10" s="1" t="s">
        <v>113</v>
      </c>
      <c r="F10" s="47">
        <v>1996837.3</v>
      </c>
    </row>
    <row r="11" spans="1:6" ht="39.75" customHeight="1">
      <c r="A11" s="46">
        <v>28</v>
      </c>
      <c r="B11" s="4" t="s">
        <v>6</v>
      </c>
      <c r="C11" s="37" t="s">
        <v>18</v>
      </c>
      <c r="D11" s="37" t="s">
        <v>19</v>
      </c>
      <c r="E11" s="1" t="s">
        <v>114</v>
      </c>
      <c r="F11" s="47">
        <v>1840545.12</v>
      </c>
    </row>
    <row r="12" spans="1:6" ht="39.75" customHeight="1">
      <c r="A12" s="46">
        <v>37</v>
      </c>
      <c r="B12" s="4" t="s">
        <v>6</v>
      </c>
      <c r="C12" s="37" t="s">
        <v>20</v>
      </c>
      <c r="D12" s="37" t="s">
        <v>21</v>
      </c>
      <c r="E12" s="1" t="s">
        <v>115</v>
      </c>
      <c r="F12" s="47">
        <v>2778384.46</v>
      </c>
    </row>
    <row r="13" spans="1:6" ht="39.75" customHeight="1">
      <c r="A13" s="46">
        <v>39</v>
      </c>
      <c r="B13" s="4" t="s">
        <v>6</v>
      </c>
      <c r="C13" s="37" t="s">
        <v>22</v>
      </c>
      <c r="D13" s="37" t="s">
        <v>23</v>
      </c>
      <c r="E13" s="1" t="s">
        <v>116</v>
      </c>
      <c r="F13" s="47">
        <v>4333794.5</v>
      </c>
    </row>
    <row r="14" spans="1:6" ht="51.75" customHeight="1">
      <c r="A14" s="46">
        <v>41</v>
      </c>
      <c r="B14" s="4" t="s">
        <v>6</v>
      </c>
      <c r="C14" s="37" t="s">
        <v>24</v>
      </c>
      <c r="D14" s="37" t="s">
        <v>25</v>
      </c>
      <c r="E14" s="1" t="s">
        <v>117</v>
      </c>
      <c r="F14" s="47">
        <v>1664328</v>
      </c>
    </row>
    <row r="15" spans="1:6" ht="54" customHeight="1">
      <c r="A15" s="46">
        <v>43</v>
      </c>
      <c r="B15" s="4" t="s">
        <v>6</v>
      </c>
      <c r="C15" s="37" t="s">
        <v>26</v>
      </c>
      <c r="D15" s="37" t="s">
        <v>27</v>
      </c>
      <c r="E15" s="1" t="s">
        <v>118</v>
      </c>
      <c r="F15" s="47">
        <v>4482194.6</v>
      </c>
    </row>
    <row r="16" spans="1:6" ht="39.75" customHeight="1">
      <c r="A16" s="46">
        <v>47</v>
      </c>
      <c r="B16" s="4" t="s">
        <v>6</v>
      </c>
      <c r="C16" s="37" t="s">
        <v>28</v>
      </c>
      <c r="D16" s="37" t="s">
        <v>29</v>
      </c>
      <c r="E16" s="1" t="s">
        <v>119</v>
      </c>
      <c r="F16" s="47">
        <v>2039156.82</v>
      </c>
    </row>
    <row r="17" spans="1:6" ht="58.5" customHeight="1">
      <c r="A17" s="46">
        <v>63</v>
      </c>
      <c r="B17" s="4" t="s">
        <v>6</v>
      </c>
      <c r="C17" s="37" t="s">
        <v>30</v>
      </c>
      <c r="D17" s="37" t="s">
        <v>31</v>
      </c>
      <c r="E17" s="1" t="s">
        <v>120</v>
      </c>
      <c r="F17" s="47">
        <v>2039037.67</v>
      </c>
    </row>
    <row r="18" spans="1:6" ht="39.75" customHeight="1">
      <c r="A18" s="46">
        <v>64</v>
      </c>
      <c r="B18" s="4" t="s">
        <v>6</v>
      </c>
      <c r="C18" s="37" t="s">
        <v>32</v>
      </c>
      <c r="D18" s="37" t="s">
        <v>33</v>
      </c>
      <c r="E18" s="1" t="s">
        <v>121</v>
      </c>
      <c r="F18" s="47">
        <v>4499611.62</v>
      </c>
    </row>
    <row r="19" spans="1:6" ht="39.75" customHeight="1">
      <c r="A19" s="46">
        <v>68</v>
      </c>
      <c r="B19" s="4" t="s">
        <v>6</v>
      </c>
      <c r="C19" s="37" t="s">
        <v>34</v>
      </c>
      <c r="D19" s="37" t="s">
        <v>35</v>
      </c>
      <c r="E19" s="1" t="s">
        <v>122</v>
      </c>
      <c r="F19" s="47">
        <v>3129029.6</v>
      </c>
    </row>
    <row r="20" spans="1:6" ht="50.25" customHeight="1">
      <c r="A20" s="46">
        <v>75</v>
      </c>
      <c r="B20" s="4" t="s">
        <v>6</v>
      </c>
      <c r="C20" s="37" t="s">
        <v>36</v>
      </c>
      <c r="D20" s="37" t="s">
        <v>37</v>
      </c>
      <c r="E20" s="1" t="s">
        <v>123</v>
      </c>
      <c r="F20" s="47">
        <v>2870066.8</v>
      </c>
    </row>
    <row r="21" spans="1:6" ht="51" customHeight="1">
      <c r="A21" s="46">
        <v>77</v>
      </c>
      <c r="B21" s="4" t="s">
        <v>6</v>
      </c>
      <c r="C21" s="37" t="s">
        <v>38</v>
      </c>
      <c r="D21" s="37" t="s">
        <v>39</v>
      </c>
      <c r="E21" s="1" t="s">
        <v>124</v>
      </c>
      <c r="F21" s="47">
        <v>2169593.6</v>
      </c>
    </row>
    <row r="22" spans="1:6" ht="39.75" customHeight="1">
      <c r="A22" s="46">
        <v>78</v>
      </c>
      <c r="B22" s="4" t="s">
        <v>6</v>
      </c>
      <c r="C22" s="37" t="s">
        <v>40</v>
      </c>
      <c r="D22" s="37" t="s">
        <v>41</v>
      </c>
      <c r="E22" s="1" t="s">
        <v>125</v>
      </c>
      <c r="F22" s="47">
        <v>1009478.93</v>
      </c>
    </row>
    <row r="23" spans="1:6" ht="78.75" customHeight="1">
      <c r="A23" s="46">
        <v>82</v>
      </c>
      <c r="B23" s="4" t="s">
        <v>6</v>
      </c>
      <c r="C23" s="37" t="s">
        <v>42</v>
      </c>
      <c r="D23" s="37" t="s">
        <v>43</v>
      </c>
      <c r="E23" s="1" t="s">
        <v>126</v>
      </c>
      <c r="F23" s="47">
        <v>2329669.28</v>
      </c>
    </row>
    <row r="24" spans="1:6" ht="39.75" customHeight="1">
      <c r="A24" s="46">
        <v>83</v>
      </c>
      <c r="B24" s="4" t="s">
        <v>6</v>
      </c>
      <c r="C24" s="37" t="s">
        <v>44</v>
      </c>
      <c r="D24" s="37" t="s">
        <v>45</v>
      </c>
      <c r="E24" s="1" t="s">
        <v>127</v>
      </c>
      <c r="F24" s="47">
        <v>2408897.31</v>
      </c>
    </row>
    <row r="25" spans="1:6" ht="54" customHeight="1">
      <c r="A25" s="46">
        <v>85</v>
      </c>
      <c r="B25" s="4" t="s">
        <v>6</v>
      </c>
      <c r="C25" s="38" t="s">
        <v>46</v>
      </c>
      <c r="D25" s="37" t="s">
        <v>47</v>
      </c>
      <c r="E25" s="1" t="s">
        <v>128</v>
      </c>
      <c r="F25" s="47">
        <v>1913986.31</v>
      </c>
    </row>
    <row r="26" spans="1:6" ht="39.75" customHeight="1">
      <c r="A26" s="46">
        <v>90</v>
      </c>
      <c r="B26" s="4" t="s">
        <v>6</v>
      </c>
      <c r="C26" s="37" t="s">
        <v>48</v>
      </c>
      <c r="D26" s="37" t="s">
        <v>49</v>
      </c>
      <c r="E26" s="1" t="s">
        <v>129</v>
      </c>
      <c r="F26" s="47">
        <v>2212521.24</v>
      </c>
    </row>
    <row r="27" spans="1:6" ht="39.75" customHeight="1">
      <c r="A27" s="46">
        <v>91</v>
      </c>
      <c r="B27" s="4" t="s">
        <v>6</v>
      </c>
      <c r="C27" s="37" t="s">
        <v>50</v>
      </c>
      <c r="D27" s="37" t="s">
        <v>51</v>
      </c>
      <c r="E27" s="1" t="s">
        <v>130</v>
      </c>
      <c r="F27" s="47">
        <v>1671165.21</v>
      </c>
    </row>
    <row r="28" spans="1:6" ht="39.75" customHeight="1">
      <c r="A28" s="46">
        <v>98</v>
      </c>
      <c r="B28" s="4" t="s">
        <v>6</v>
      </c>
      <c r="C28" s="37" t="s">
        <v>52</v>
      </c>
      <c r="D28" s="37" t="s">
        <v>53</v>
      </c>
      <c r="E28" s="1" t="s">
        <v>131</v>
      </c>
      <c r="F28" s="47">
        <v>3108497.4</v>
      </c>
    </row>
    <row r="29" spans="1:6" ht="39.75" customHeight="1">
      <c r="A29" s="46">
        <v>99</v>
      </c>
      <c r="B29" s="4" t="s">
        <v>6</v>
      </c>
      <c r="C29" s="37" t="s">
        <v>54</v>
      </c>
      <c r="D29" s="37" t="s">
        <v>55</v>
      </c>
      <c r="E29" s="1" t="s">
        <v>132</v>
      </c>
      <c r="F29" s="47">
        <v>1219459.2</v>
      </c>
    </row>
    <row r="30" spans="1:6" ht="39.75" customHeight="1">
      <c r="A30" s="46">
        <v>104</v>
      </c>
      <c r="B30" s="4" t="s">
        <v>6</v>
      </c>
      <c r="C30" s="37" t="s">
        <v>56</v>
      </c>
      <c r="D30" s="37" t="s">
        <v>57</v>
      </c>
      <c r="E30" s="1" t="s">
        <v>133</v>
      </c>
      <c r="F30" s="47">
        <v>3093162.1</v>
      </c>
    </row>
    <row r="31" spans="1:6" ht="39.75" customHeight="1">
      <c r="A31" s="46">
        <v>105</v>
      </c>
      <c r="B31" s="4" t="s">
        <v>6</v>
      </c>
      <c r="C31" s="37" t="s">
        <v>58</v>
      </c>
      <c r="D31" s="37" t="s">
        <v>59</v>
      </c>
      <c r="E31" s="1" t="s">
        <v>134</v>
      </c>
      <c r="F31" s="47">
        <v>2645748.8</v>
      </c>
    </row>
    <row r="32" spans="1:6" ht="39.75" customHeight="1">
      <c r="A32" s="46">
        <v>106</v>
      </c>
      <c r="B32" s="4" t="s">
        <v>6</v>
      </c>
      <c r="C32" s="37" t="s">
        <v>60</v>
      </c>
      <c r="D32" s="37" t="s">
        <v>61</v>
      </c>
      <c r="E32" s="1" t="s">
        <v>135</v>
      </c>
      <c r="F32" s="47">
        <v>1803040</v>
      </c>
    </row>
    <row r="33" spans="1:6" ht="64.5" customHeight="1">
      <c r="A33" s="46">
        <v>107</v>
      </c>
      <c r="B33" s="4" t="s">
        <v>6</v>
      </c>
      <c r="C33" s="37" t="s">
        <v>62</v>
      </c>
      <c r="D33" s="37" t="s">
        <v>63</v>
      </c>
      <c r="E33" s="1" t="s">
        <v>136</v>
      </c>
      <c r="F33" s="47">
        <v>1963359.52</v>
      </c>
    </row>
    <row r="34" spans="1:6" ht="39.75" customHeight="1">
      <c r="A34" s="46">
        <v>122</v>
      </c>
      <c r="B34" s="4" t="s">
        <v>6</v>
      </c>
      <c r="C34" s="37" t="s">
        <v>64</v>
      </c>
      <c r="D34" s="37" t="s">
        <v>65</v>
      </c>
      <c r="E34" s="1" t="s">
        <v>137</v>
      </c>
      <c r="F34" s="47">
        <v>3550148</v>
      </c>
    </row>
    <row r="35" spans="1:6" ht="39.75" customHeight="1">
      <c r="A35" s="46">
        <v>128</v>
      </c>
      <c r="B35" s="4" t="s">
        <v>6</v>
      </c>
      <c r="C35" s="37" t="s">
        <v>66</v>
      </c>
      <c r="D35" s="37" t="s">
        <v>67</v>
      </c>
      <c r="E35" s="1" t="s">
        <v>138</v>
      </c>
      <c r="F35" s="47">
        <v>1579334.68</v>
      </c>
    </row>
    <row r="36" spans="1:6" ht="39.75" customHeight="1">
      <c r="A36" s="46">
        <v>129</v>
      </c>
      <c r="B36" s="4" t="s">
        <v>6</v>
      </c>
      <c r="C36" s="37" t="s">
        <v>68</v>
      </c>
      <c r="D36" s="37" t="s">
        <v>69</v>
      </c>
      <c r="E36" s="1" t="s">
        <v>139</v>
      </c>
      <c r="F36" s="47">
        <v>2624534.76</v>
      </c>
    </row>
    <row r="37" spans="1:6" ht="39.75" customHeight="1">
      <c r="A37" s="46">
        <v>130</v>
      </c>
      <c r="B37" s="4" t="s">
        <v>6</v>
      </c>
      <c r="C37" s="37" t="s">
        <v>70</v>
      </c>
      <c r="D37" s="37" t="s">
        <v>71</v>
      </c>
      <c r="E37" s="1" t="s">
        <v>140</v>
      </c>
      <c r="F37" s="47">
        <v>2185077.98</v>
      </c>
    </row>
    <row r="38" spans="1:6" ht="39.75" customHeight="1">
      <c r="A38" s="46">
        <v>131</v>
      </c>
      <c r="B38" s="4" t="s">
        <v>6</v>
      </c>
      <c r="C38" s="37" t="s">
        <v>72</v>
      </c>
      <c r="D38" s="37" t="s">
        <v>73</v>
      </c>
      <c r="E38" s="1" t="s">
        <v>141</v>
      </c>
      <c r="F38" s="47">
        <v>1111354.68</v>
      </c>
    </row>
    <row r="39" spans="1:6" ht="39.75" customHeight="1">
      <c r="A39" s="46">
        <v>132</v>
      </c>
      <c r="B39" s="4" t="s">
        <v>6</v>
      </c>
      <c r="C39" s="37" t="s">
        <v>74</v>
      </c>
      <c r="D39" s="37" t="s">
        <v>75</v>
      </c>
      <c r="E39" s="1" t="s">
        <v>142</v>
      </c>
      <c r="F39" s="47">
        <v>1878671.86</v>
      </c>
    </row>
    <row r="40" spans="1:6" ht="39.75" customHeight="1">
      <c r="A40" s="46">
        <v>133</v>
      </c>
      <c r="B40" s="4" t="s">
        <v>6</v>
      </c>
      <c r="C40" s="37" t="s">
        <v>76</v>
      </c>
      <c r="D40" s="37" t="s">
        <v>77</v>
      </c>
      <c r="E40" s="1" t="s">
        <v>143</v>
      </c>
      <c r="F40" s="47">
        <v>3622876.12</v>
      </c>
    </row>
    <row r="41" spans="1:6" ht="39.75" customHeight="1">
      <c r="A41" s="46">
        <v>135</v>
      </c>
      <c r="B41" s="4" t="s">
        <v>6</v>
      </c>
      <c r="C41" s="37" t="s">
        <v>78</v>
      </c>
      <c r="D41" s="37" t="s">
        <v>79</v>
      </c>
      <c r="E41" s="1" t="s">
        <v>144</v>
      </c>
      <c r="F41" s="47">
        <v>4485115.36</v>
      </c>
    </row>
    <row r="42" spans="1:6" ht="39.75" customHeight="1">
      <c r="A42" s="46">
        <v>136</v>
      </c>
      <c r="B42" s="4" t="s">
        <v>6</v>
      </c>
      <c r="C42" s="37" t="s">
        <v>78</v>
      </c>
      <c r="D42" s="37" t="s">
        <v>80</v>
      </c>
      <c r="E42" s="1" t="s">
        <v>145</v>
      </c>
      <c r="F42" s="47">
        <v>4430606.91</v>
      </c>
    </row>
    <row r="43" spans="1:6" ht="39.75" customHeight="1">
      <c r="A43" s="46">
        <v>138</v>
      </c>
      <c r="B43" s="4" t="s">
        <v>6</v>
      </c>
      <c r="C43" s="37" t="s">
        <v>81</v>
      </c>
      <c r="D43" s="37" t="s">
        <v>82</v>
      </c>
      <c r="E43" s="1" t="s">
        <v>146</v>
      </c>
      <c r="F43" s="47">
        <v>2644015.26</v>
      </c>
    </row>
    <row r="44" spans="1:6" ht="39.75" customHeight="1">
      <c r="A44" s="46">
        <v>139</v>
      </c>
      <c r="B44" s="4" t="s">
        <v>6</v>
      </c>
      <c r="C44" s="37" t="s">
        <v>83</v>
      </c>
      <c r="D44" s="37" t="s">
        <v>84</v>
      </c>
      <c r="E44" s="1" t="s">
        <v>147</v>
      </c>
      <c r="F44" s="47">
        <v>2059725.4</v>
      </c>
    </row>
    <row r="45" spans="1:6" ht="39.75" customHeight="1">
      <c r="A45" s="46">
        <v>145</v>
      </c>
      <c r="B45" s="4" t="s">
        <v>6</v>
      </c>
      <c r="C45" s="37" t="s">
        <v>85</v>
      </c>
      <c r="D45" s="37" t="s">
        <v>86</v>
      </c>
      <c r="E45" s="1" t="s">
        <v>148</v>
      </c>
      <c r="F45" s="47">
        <v>2470084.56</v>
      </c>
    </row>
    <row r="46" spans="1:6" ht="39.75" customHeight="1">
      <c r="A46" s="46">
        <v>149</v>
      </c>
      <c r="B46" s="33" t="s">
        <v>6</v>
      </c>
      <c r="C46" s="39" t="s">
        <v>87</v>
      </c>
      <c r="D46" s="39" t="s">
        <v>88</v>
      </c>
      <c r="E46" s="1" t="s">
        <v>149</v>
      </c>
      <c r="F46" s="47">
        <v>1547640.8</v>
      </c>
    </row>
    <row r="47" spans="1:6" ht="39.75" customHeight="1">
      <c r="A47" s="46">
        <v>150</v>
      </c>
      <c r="B47" s="33" t="s">
        <v>6</v>
      </c>
      <c r="C47" s="39" t="s">
        <v>89</v>
      </c>
      <c r="D47" s="39" t="s">
        <v>90</v>
      </c>
      <c r="E47" s="1" t="s">
        <v>150</v>
      </c>
      <c r="F47" s="47">
        <v>3489919.68</v>
      </c>
    </row>
    <row r="48" spans="1:6" ht="39.75" customHeight="1">
      <c r="A48" s="46">
        <v>151</v>
      </c>
      <c r="B48" s="33" t="s">
        <v>6</v>
      </c>
      <c r="C48" s="39" t="s">
        <v>91</v>
      </c>
      <c r="D48" s="39" t="s">
        <v>92</v>
      </c>
      <c r="E48" s="1" t="s">
        <v>151</v>
      </c>
      <c r="F48" s="47">
        <v>4496938.7</v>
      </c>
    </row>
    <row r="49" spans="1:6" ht="39.75" customHeight="1">
      <c r="A49" s="46">
        <v>157</v>
      </c>
      <c r="B49" s="33" t="s">
        <v>6</v>
      </c>
      <c r="C49" s="39" t="s">
        <v>93</v>
      </c>
      <c r="D49" s="39" t="s">
        <v>94</v>
      </c>
      <c r="E49" s="1" t="s">
        <v>152</v>
      </c>
      <c r="F49" s="47">
        <v>3715976.8</v>
      </c>
    </row>
    <row r="50" spans="1:6" ht="39.75" customHeight="1">
      <c r="A50" s="46">
        <v>158</v>
      </c>
      <c r="B50" s="33" t="s">
        <v>6</v>
      </c>
      <c r="C50" s="39" t="s">
        <v>95</v>
      </c>
      <c r="D50" s="39" t="s">
        <v>96</v>
      </c>
      <c r="E50" s="1" t="s">
        <v>153</v>
      </c>
      <c r="F50" s="47">
        <v>2191595.12</v>
      </c>
    </row>
    <row r="51" spans="1:6" ht="39.75" customHeight="1">
      <c r="A51" s="46">
        <v>167</v>
      </c>
      <c r="B51" s="33" t="s">
        <v>6</v>
      </c>
      <c r="C51" s="39" t="s">
        <v>97</v>
      </c>
      <c r="D51" s="37" t="s">
        <v>98</v>
      </c>
      <c r="E51" s="1" t="s">
        <v>154</v>
      </c>
      <c r="F51" s="47">
        <v>3338564.56</v>
      </c>
    </row>
    <row r="52" spans="1:6" ht="39.75" customHeight="1">
      <c r="A52" s="46">
        <v>168</v>
      </c>
      <c r="B52" s="33" t="s">
        <v>6</v>
      </c>
      <c r="C52" s="39" t="s">
        <v>99</v>
      </c>
      <c r="D52" s="37" t="s">
        <v>100</v>
      </c>
      <c r="E52" s="1" t="s">
        <v>155</v>
      </c>
      <c r="F52" s="47">
        <v>4407531.28</v>
      </c>
    </row>
    <row r="53" spans="1:6" ht="39.75" customHeight="1">
      <c r="A53" s="46">
        <v>173</v>
      </c>
      <c r="B53" s="33" t="s">
        <v>6</v>
      </c>
      <c r="C53" s="39" t="s">
        <v>101</v>
      </c>
      <c r="D53" s="37" t="s">
        <v>102</v>
      </c>
      <c r="E53" s="1" t="s">
        <v>156</v>
      </c>
      <c r="F53" s="47">
        <v>4427666.8</v>
      </c>
    </row>
    <row r="54" spans="1:6" ht="39.75" customHeight="1">
      <c r="A54" s="46">
        <v>175</v>
      </c>
      <c r="B54" s="33" t="s">
        <v>6</v>
      </c>
      <c r="C54" s="39" t="s">
        <v>103</v>
      </c>
      <c r="D54" s="37" t="s">
        <v>104</v>
      </c>
      <c r="E54" s="1" t="s">
        <v>157</v>
      </c>
      <c r="F54" s="47">
        <v>3884969.22</v>
      </c>
    </row>
    <row r="55" spans="1:6" ht="39.75" customHeight="1" thickBot="1">
      <c r="A55" s="48">
        <v>176</v>
      </c>
      <c r="B55" s="49" t="s">
        <v>6</v>
      </c>
      <c r="C55" s="50" t="s">
        <v>105</v>
      </c>
      <c r="D55" s="51" t="s">
        <v>106</v>
      </c>
      <c r="E55" s="52" t="s">
        <v>158</v>
      </c>
      <c r="F55" s="53">
        <v>2972837.96</v>
      </c>
    </row>
    <row r="56" spans="4:6" ht="45.75" customHeight="1" thickBot="1">
      <c r="D56" s="99" t="s">
        <v>161</v>
      </c>
      <c r="E56" s="100"/>
      <c r="F56" s="40">
        <v>52</v>
      </c>
    </row>
    <row r="57" spans="4:6" ht="45.75" customHeight="1" thickBot="1">
      <c r="D57" s="101" t="s">
        <v>162</v>
      </c>
      <c r="E57" s="102"/>
      <c r="F57" s="6">
        <f>SUM(F4:F55)</f>
        <v>137844942.60000005</v>
      </c>
    </row>
    <row r="59" spans="1:6" ht="15">
      <c r="A59" s="104" t="s">
        <v>180</v>
      </c>
      <c r="B59" s="104"/>
      <c r="C59" s="104"/>
      <c r="D59" s="104"/>
      <c r="E59" s="104"/>
      <c r="F59" s="104"/>
    </row>
  </sheetData>
  <sheetProtection/>
  <mergeCells count="5">
    <mergeCell ref="A2:F2"/>
    <mergeCell ref="D56:E56"/>
    <mergeCell ref="D57:E57"/>
    <mergeCell ref="A1:F1"/>
    <mergeCell ref="A59:F5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421875" style="0" customWidth="1"/>
    <col min="2" max="2" width="11.8515625" style="0" customWidth="1"/>
    <col min="3" max="3" width="23.00390625" style="0" customWidth="1"/>
    <col min="4" max="4" width="38.00390625" style="0" customWidth="1"/>
    <col min="5" max="5" width="20.421875" style="0" customWidth="1"/>
    <col min="6" max="6" width="17.57421875" style="0" customWidth="1"/>
    <col min="7" max="7" width="14.28125" style="0" customWidth="1"/>
  </cols>
  <sheetData>
    <row r="1" spans="1:7" ht="18.75" thickBot="1">
      <c r="A1" s="109" t="s">
        <v>178</v>
      </c>
      <c r="B1" s="110"/>
      <c r="C1" s="110"/>
      <c r="D1" s="110"/>
      <c r="E1" s="110"/>
      <c r="F1" s="110"/>
      <c r="G1" s="111"/>
    </row>
    <row r="2" spans="1:7" ht="89.25" customHeight="1" thickBot="1">
      <c r="A2" s="54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6" t="s">
        <v>186</v>
      </c>
      <c r="G2" s="29" t="s">
        <v>159</v>
      </c>
    </row>
    <row r="3" spans="1:7" ht="45" customHeight="1">
      <c r="A3" s="2">
        <v>8</v>
      </c>
      <c r="B3" s="4" t="s">
        <v>6</v>
      </c>
      <c r="C3" s="37" t="s">
        <v>13</v>
      </c>
      <c r="D3" s="37" t="s">
        <v>14</v>
      </c>
      <c r="E3" s="1" t="s">
        <v>111</v>
      </c>
      <c r="F3" s="3">
        <v>1485164.52</v>
      </c>
      <c r="G3" s="5" t="s">
        <v>160</v>
      </c>
    </row>
    <row r="4" spans="1:7" ht="45" customHeight="1">
      <c r="A4" s="2">
        <v>37</v>
      </c>
      <c r="B4" s="4" t="s">
        <v>6</v>
      </c>
      <c r="C4" s="37" t="s">
        <v>20</v>
      </c>
      <c r="D4" s="37" t="s">
        <v>21</v>
      </c>
      <c r="E4" s="1" t="s">
        <v>115</v>
      </c>
      <c r="F4" s="3">
        <v>2778384.46</v>
      </c>
      <c r="G4" s="5" t="s">
        <v>160</v>
      </c>
    </row>
    <row r="5" spans="1:7" ht="65.25" customHeight="1" thickBot="1">
      <c r="A5" s="2">
        <v>82</v>
      </c>
      <c r="B5" s="4" t="s">
        <v>6</v>
      </c>
      <c r="C5" s="37" t="s">
        <v>42</v>
      </c>
      <c r="D5" s="37" t="s">
        <v>43</v>
      </c>
      <c r="E5" s="1" t="s">
        <v>126</v>
      </c>
      <c r="F5" s="3">
        <v>2329669.28</v>
      </c>
      <c r="G5" s="5" t="s">
        <v>160</v>
      </c>
    </row>
    <row r="6" spans="5:7" ht="27.75" customHeight="1" thickBot="1">
      <c r="E6" s="107" t="s">
        <v>167</v>
      </c>
      <c r="F6" s="108"/>
      <c r="G6" s="7">
        <v>3</v>
      </c>
    </row>
    <row r="7" spans="5:7" s="15" customFormat="1" ht="31.5" customHeight="1" thickBot="1">
      <c r="E7" s="101" t="s">
        <v>168</v>
      </c>
      <c r="F7" s="114"/>
      <c r="G7" s="6">
        <f>SUM(F3:F5)</f>
        <v>6593218.26</v>
      </c>
    </row>
    <row r="8" ht="14.25" customHeight="1"/>
    <row r="9" ht="15.75" thickBot="1"/>
    <row r="10" spans="1:8" ht="18.75" thickBot="1">
      <c r="A10" s="109" t="s">
        <v>177</v>
      </c>
      <c r="B10" s="112"/>
      <c r="C10" s="112"/>
      <c r="D10" s="112"/>
      <c r="E10" s="112"/>
      <c r="F10" s="112"/>
      <c r="G10" s="113"/>
      <c r="H10" s="57"/>
    </row>
    <row r="11" spans="1:7" ht="65.25" customHeight="1" thickBot="1">
      <c r="A11" s="54" t="s">
        <v>0</v>
      </c>
      <c r="B11" s="55" t="s">
        <v>1</v>
      </c>
      <c r="C11" s="55" t="s">
        <v>2</v>
      </c>
      <c r="D11" s="55" t="s">
        <v>3</v>
      </c>
      <c r="E11" s="55" t="s">
        <v>4</v>
      </c>
      <c r="F11" s="56" t="s">
        <v>186</v>
      </c>
      <c r="G11" s="61" t="s">
        <v>163</v>
      </c>
    </row>
    <row r="12" spans="1:7" ht="39.75" customHeight="1">
      <c r="A12" s="62">
        <v>7</v>
      </c>
      <c r="B12" s="63" t="s">
        <v>6</v>
      </c>
      <c r="C12" s="64" t="s">
        <v>11</v>
      </c>
      <c r="D12" s="64" t="s">
        <v>12</v>
      </c>
      <c r="E12" s="65" t="s">
        <v>110</v>
      </c>
      <c r="F12" s="66">
        <v>1485440.64</v>
      </c>
      <c r="G12" s="95" t="s">
        <v>164</v>
      </c>
    </row>
    <row r="13" spans="1:7" ht="39.75" customHeight="1">
      <c r="A13" s="68">
        <v>9</v>
      </c>
      <c r="B13" s="10" t="s">
        <v>6</v>
      </c>
      <c r="C13" s="58" t="s">
        <v>11</v>
      </c>
      <c r="D13" s="58" t="s">
        <v>15</v>
      </c>
      <c r="E13" s="8" t="s">
        <v>112</v>
      </c>
      <c r="F13" s="9">
        <v>1759710.4</v>
      </c>
      <c r="G13" s="96" t="s">
        <v>164</v>
      </c>
    </row>
    <row r="14" spans="1:7" ht="39.75" customHeight="1">
      <c r="A14" s="68">
        <v>68</v>
      </c>
      <c r="B14" s="10" t="s">
        <v>6</v>
      </c>
      <c r="C14" s="58" t="s">
        <v>34</v>
      </c>
      <c r="D14" s="58" t="s">
        <v>35</v>
      </c>
      <c r="E14" s="8" t="s">
        <v>122</v>
      </c>
      <c r="F14" s="9">
        <v>3129029.6</v>
      </c>
      <c r="G14" s="96" t="s">
        <v>164</v>
      </c>
    </row>
    <row r="15" spans="1:7" ht="52.5" customHeight="1">
      <c r="A15" s="68">
        <v>77</v>
      </c>
      <c r="B15" s="10" t="s">
        <v>6</v>
      </c>
      <c r="C15" s="58" t="s">
        <v>38</v>
      </c>
      <c r="D15" s="58" t="s">
        <v>39</v>
      </c>
      <c r="E15" s="8" t="s">
        <v>124</v>
      </c>
      <c r="F15" s="9">
        <v>2169593.6</v>
      </c>
      <c r="G15" s="96">
        <v>4</v>
      </c>
    </row>
    <row r="16" spans="1:7" ht="39.75" customHeight="1">
      <c r="A16" s="68">
        <v>105</v>
      </c>
      <c r="B16" s="10" t="s">
        <v>6</v>
      </c>
      <c r="C16" s="58" t="s">
        <v>58</v>
      </c>
      <c r="D16" s="58" t="s">
        <v>59</v>
      </c>
      <c r="E16" s="8" t="s">
        <v>134</v>
      </c>
      <c r="F16" s="9">
        <v>2645748.8</v>
      </c>
      <c r="G16" s="96">
        <v>1</v>
      </c>
    </row>
    <row r="17" spans="1:7" ht="39.75" customHeight="1">
      <c r="A17" s="68">
        <v>128</v>
      </c>
      <c r="B17" s="10" t="s">
        <v>6</v>
      </c>
      <c r="C17" s="58" t="s">
        <v>66</v>
      </c>
      <c r="D17" s="58" t="s">
        <v>67</v>
      </c>
      <c r="E17" s="8" t="s">
        <v>138</v>
      </c>
      <c r="F17" s="9">
        <v>1579334.68</v>
      </c>
      <c r="G17" s="96">
        <v>10</v>
      </c>
    </row>
    <row r="18" spans="1:7" ht="39.75" customHeight="1">
      <c r="A18" s="68">
        <v>133</v>
      </c>
      <c r="B18" s="10" t="s">
        <v>6</v>
      </c>
      <c r="C18" s="58" t="s">
        <v>76</v>
      </c>
      <c r="D18" s="58" t="s">
        <v>77</v>
      </c>
      <c r="E18" s="8" t="s">
        <v>143</v>
      </c>
      <c r="F18" s="9">
        <v>3622876.12</v>
      </c>
      <c r="G18" s="96" t="s">
        <v>164</v>
      </c>
    </row>
    <row r="19" spans="1:7" ht="39.75" customHeight="1">
      <c r="A19" s="68">
        <v>135</v>
      </c>
      <c r="B19" s="10" t="s">
        <v>6</v>
      </c>
      <c r="C19" s="58" t="s">
        <v>78</v>
      </c>
      <c r="D19" s="58" t="s">
        <v>79</v>
      </c>
      <c r="E19" s="8" t="s">
        <v>144</v>
      </c>
      <c r="F19" s="9">
        <v>4485115.36</v>
      </c>
      <c r="G19" s="96">
        <v>10</v>
      </c>
    </row>
    <row r="20" spans="1:7" ht="39.75" customHeight="1">
      <c r="A20" s="68">
        <v>136</v>
      </c>
      <c r="B20" s="10" t="s">
        <v>6</v>
      </c>
      <c r="C20" s="58" t="s">
        <v>78</v>
      </c>
      <c r="D20" s="58" t="s">
        <v>80</v>
      </c>
      <c r="E20" s="8" t="s">
        <v>145</v>
      </c>
      <c r="F20" s="9">
        <v>4430606.91</v>
      </c>
      <c r="G20" s="96">
        <v>10</v>
      </c>
    </row>
    <row r="21" spans="1:7" ht="39.75" customHeight="1">
      <c r="A21" s="68">
        <v>139</v>
      </c>
      <c r="B21" s="10" t="s">
        <v>6</v>
      </c>
      <c r="C21" s="58" t="s">
        <v>83</v>
      </c>
      <c r="D21" s="58" t="s">
        <v>84</v>
      </c>
      <c r="E21" s="8" t="s">
        <v>147</v>
      </c>
      <c r="F21" s="9">
        <v>2059725.4</v>
      </c>
      <c r="G21" s="96">
        <v>6</v>
      </c>
    </row>
    <row r="22" spans="1:7" ht="39.75" customHeight="1">
      <c r="A22" s="68">
        <v>145</v>
      </c>
      <c r="B22" s="10" t="s">
        <v>6</v>
      </c>
      <c r="C22" s="58" t="s">
        <v>85</v>
      </c>
      <c r="D22" s="58" t="s">
        <v>86</v>
      </c>
      <c r="E22" s="8" t="s">
        <v>148</v>
      </c>
      <c r="F22" s="9">
        <v>2470084.56</v>
      </c>
      <c r="G22" s="96" t="s">
        <v>165</v>
      </c>
    </row>
    <row r="23" spans="1:7" ht="39.75" customHeight="1">
      <c r="A23" s="68">
        <v>149</v>
      </c>
      <c r="B23" s="11" t="s">
        <v>6</v>
      </c>
      <c r="C23" s="59" t="s">
        <v>87</v>
      </c>
      <c r="D23" s="59" t="s">
        <v>88</v>
      </c>
      <c r="E23" s="8" t="s">
        <v>149</v>
      </c>
      <c r="F23" s="9">
        <v>1547640.8</v>
      </c>
      <c r="G23" s="96" t="s">
        <v>164</v>
      </c>
    </row>
    <row r="24" spans="1:7" ht="39.75" customHeight="1">
      <c r="A24" s="68">
        <v>150</v>
      </c>
      <c r="B24" s="11" t="s">
        <v>6</v>
      </c>
      <c r="C24" s="59" t="s">
        <v>89</v>
      </c>
      <c r="D24" s="59" t="s">
        <v>90</v>
      </c>
      <c r="E24" s="8" t="s">
        <v>150</v>
      </c>
      <c r="F24" s="9">
        <v>3489919.68</v>
      </c>
      <c r="G24" s="96">
        <v>10</v>
      </c>
    </row>
    <row r="25" spans="1:7" ht="39.75" customHeight="1">
      <c r="A25" s="68">
        <v>151</v>
      </c>
      <c r="B25" s="11" t="s">
        <v>6</v>
      </c>
      <c r="C25" s="59" t="s">
        <v>91</v>
      </c>
      <c r="D25" s="59" t="s">
        <v>92</v>
      </c>
      <c r="E25" s="8" t="s">
        <v>151</v>
      </c>
      <c r="F25" s="9">
        <v>4496938.7</v>
      </c>
      <c r="G25" s="96" t="s">
        <v>164</v>
      </c>
    </row>
    <row r="26" spans="1:7" ht="39.75" customHeight="1">
      <c r="A26" s="68">
        <v>167</v>
      </c>
      <c r="B26" s="11" t="s">
        <v>6</v>
      </c>
      <c r="C26" s="59" t="s">
        <v>97</v>
      </c>
      <c r="D26" s="58" t="s">
        <v>98</v>
      </c>
      <c r="E26" s="8" t="s">
        <v>154</v>
      </c>
      <c r="F26" s="9">
        <v>3338564.56</v>
      </c>
      <c r="G26" s="96">
        <v>10</v>
      </c>
    </row>
    <row r="27" spans="1:7" ht="39.75" customHeight="1">
      <c r="A27" s="68">
        <v>168</v>
      </c>
      <c r="B27" s="11" t="s">
        <v>6</v>
      </c>
      <c r="C27" s="59" t="s">
        <v>99</v>
      </c>
      <c r="D27" s="58" t="s">
        <v>100</v>
      </c>
      <c r="E27" s="8" t="s">
        <v>155</v>
      </c>
      <c r="F27" s="9">
        <v>4407531.28</v>
      </c>
      <c r="G27" s="96" t="s">
        <v>166</v>
      </c>
    </row>
    <row r="28" spans="1:7" ht="39.75" customHeight="1">
      <c r="A28" s="68">
        <v>173</v>
      </c>
      <c r="B28" s="11" t="s">
        <v>6</v>
      </c>
      <c r="C28" s="59" t="s">
        <v>101</v>
      </c>
      <c r="D28" s="58" t="s">
        <v>102</v>
      </c>
      <c r="E28" s="8" t="s">
        <v>156</v>
      </c>
      <c r="F28" s="9">
        <v>4427666.8</v>
      </c>
      <c r="G28" s="96">
        <v>10</v>
      </c>
    </row>
    <row r="29" spans="1:7" ht="39.75" customHeight="1">
      <c r="A29" s="68">
        <v>175</v>
      </c>
      <c r="B29" s="11" t="s">
        <v>6</v>
      </c>
      <c r="C29" s="59" t="s">
        <v>103</v>
      </c>
      <c r="D29" s="58" t="s">
        <v>104</v>
      </c>
      <c r="E29" s="8" t="s">
        <v>157</v>
      </c>
      <c r="F29" s="9">
        <v>3884969.22</v>
      </c>
      <c r="G29" s="96" t="s">
        <v>164</v>
      </c>
    </row>
    <row r="30" spans="1:7" ht="39.75" customHeight="1" thickBot="1">
      <c r="A30" s="70">
        <v>176</v>
      </c>
      <c r="B30" s="71" t="s">
        <v>6</v>
      </c>
      <c r="C30" s="97" t="s">
        <v>105</v>
      </c>
      <c r="D30" s="72" t="s">
        <v>106</v>
      </c>
      <c r="E30" s="73" t="s">
        <v>158</v>
      </c>
      <c r="F30" s="74">
        <v>2972837.96</v>
      </c>
      <c r="G30" s="98">
        <v>10</v>
      </c>
    </row>
    <row r="31" spans="5:7" ht="34.5" customHeight="1" thickBot="1">
      <c r="E31" s="105" t="s">
        <v>167</v>
      </c>
      <c r="F31" s="106"/>
      <c r="G31" s="40">
        <v>19</v>
      </c>
    </row>
    <row r="32" spans="5:7" ht="34.5" customHeight="1" thickBot="1">
      <c r="E32" s="107" t="s">
        <v>168</v>
      </c>
      <c r="F32" s="108"/>
      <c r="G32" s="6">
        <f>SUM(F12:F30)</f>
        <v>58403335.07</v>
      </c>
    </row>
  </sheetData>
  <sheetProtection/>
  <mergeCells count="6">
    <mergeCell ref="E31:F31"/>
    <mergeCell ref="E32:F32"/>
    <mergeCell ref="A1:G1"/>
    <mergeCell ref="A10:G10"/>
    <mergeCell ref="E6:F6"/>
    <mergeCell ref="E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7109375" style="0" customWidth="1"/>
    <col min="2" max="2" width="10.57421875" style="0" customWidth="1"/>
    <col min="3" max="3" width="25.421875" style="0" customWidth="1"/>
    <col min="4" max="4" width="33.00390625" style="0" customWidth="1"/>
    <col min="5" max="5" width="21.421875" style="0" customWidth="1"/>
    <col min="6" max="6" width="19.140625" style="0" customWidth="1"/>
    <col min="7" max="7" width="17.8515625" style="0" customWidth="1"/>
  </cols>
  <sheetData>
    <row r="1" spans="1:7" ht="39.75" customHeight="1" thickBot="1">
      <c r="A1" s="115" t="s">
        <v>182</v>
      </c>
      <c r="B1" s="116"/>
      <c r="C1" s="116"/>
      <c r="D1" s="116"/>
      <c r="E1" s="116"/>
      <c r="F1" s="116"/>
      <c r="G1" s="117"/>
    </row>
    <row r="2" spans="1:7" ht="62.25" customHeight="1" thickBot="1">
      <c r="A2" s="54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186</v>
      </c>
      <c r="G2" s="61" t="s">
        <v>169</v>
      </c>
    </row>
    <row r="3" spans="1:7" ht="39.75" customHeight="1">
      <c r="A3" s="62">
        <v>104</v>
      </c>
      <c r="B3" s="63" t="s">
        <v>6</v>
      </c>
      <c r="C3" s="64" t="s">
        <v>56</v>
      </c>
      <c r="D3" s="64" t="s">
        <v>57</v>
      </c>
      <c r="E3" s="65" t="s">
        <v>133</v>
      </c>
      <c r="F3" s="66">
        <v>3093162.1</v>
      </c>
      <c r="G3" s="67">
        <v>62.5</v>
      </c>
    </row>
    <row r="4" spans="1:7" ht="39.75" customHeight="1">
      <c r="A4" s="68">
        <v>106</v>
      </c>
      <c r="B4" s="10" t="s">
        <v>6</v>
      </c>
      <c r="C4" s="58" t="s">
        <v>60</v>
      </c>
      <c r="D4" s="58" t="s">
        <v>61</v>
      </c>
      <c r="E4" s="8" t="s">
        <v>135</v>
      </c>
      <c r="F4" s="9">
        <v>1803040</v>
      </c>
      <c r="G4" s="69">
        <v>62</v>
      </c>
    </row>
    <row r="5" spans="1:7" ht="39.75" customHeight="1">
      <c r="A5" s="68">
        <v>4</v>
      </c>
      <c r="B5" s="10" t="s">
        <v>6</v>
      </c>
      <c r="C5" s="58" t="s">
        <v>170</v>
      </c>
      <c r="D5" s="58" t="s">
        <v>8</v>
      </c>
      <c r="E5" s="8" t="s">
        <v>107</v>
      </c>
      <c r="F5" s="9">
        <v>1814840</v>
      </c>
      <c r="G5" s="69">
        <v>61</v>
      </c>
    </row>
    <row r="6" spans="1:7" ht="39.75" customHeight="1">
      <c r="A6" s="68">
        <v>78</v>
      </c>
      <c r="B6" s="10" t="s">
        <v>6</v>
      </c>
      <c r="C6" s="58" t="s">
        <v>40</v>
      </c>
      <c r="D6" s="58" t="s">
        <v>41</v>
      </c>
      <c r="E6" s="8" t="s">
        <v>125</v>
      </c>
      <c r="F6" s="9">
        <v>1009478.93</v>
      </c>
      <c r="G6" s="69">
        <v>61</v>
      </c>
    </row>
    <row r="7" spans="1:7" ht="56.25" customHeight="1">
      <c r="A7" s="68">
        <v>39</v>
      </c>
      <c r="B7" s="10" t="s">
        <v>6</v>
      </c>
      <c r="C7" s="58" t="s">
        <v>22</v>
      </c>
      <c r="D7" s="58" t="s">
        <v>23</v>
      </c>
      <c r="E7" s="8" t="s">
        <v>116</v>
      </c>
      <c r="F7" s="9">
        <v>4333794.5</v>
      </c>
      <c r="G7" s="69">
        <v>60.5</v>
      </c>
    </row>
    <row r="8" spans="1:7" ht="54.75" customHeight="1">
      <c r="A8" s="68">
        <v>132</v>
      </c>
      <c r="B8" s="10" t="s">
        <v>6</v>
      </c>
      <c r="C8" s="58" t="s">
        <v>74</v>
      </c>
      <c r="D8" s="58" t="s">
        <v>75</v>
      </c>
      <c r="E8" s="8" t="s">
        <v>142</v>
      </c>
      <c r="F8" s="9">
        <v>1878671.86</v>
      </c>
      <c r="G8" s="69">
        <v>58.5</v>
      </c>
    </row>
    <row r="9" spans="1:7" ht="55.5" customHeight="1">
      <c r="A9" s="68">
        <v>129</v>
      </c>
      <c r="B9" s="10" t="s">
        <v>6</v>
      </c>
      <c r="C9" s="58" t="s">
        <v>68</v>
      </c>
      <c r="D9" s="58" t="s">
        <v>69</v>
      </c>
      <c r="E9" s="8" t="s">
        <v>139</v>
      </c>
      <c r="F9" s="9">
        <v>2624534.76</v>
      </c>
      <c r="G9" s="69">
        <v>57</v>
      </c>
    </row>
    <row r="10" spans="1:7" ht="39.75" customHeight="1">
      <c r="A10" s="68">
        <v>99</v>
      </c>
      <c r="B10" s="10" t="s">
        <v>6</v>
      </c>
      <c r="C10" s="58" t="s">
        <v>54</v>
      </c>
      <c r="D10" s="58" t="s">
        <v>55</v>
      </c>
      <c r="E10" s="8" t="s">
        <v>132</v>
      </c>
      <c r="F10" s="9">
        <v>1219459.2</v>
      </c>
      <c r="G10" s="69">
        <v>56.2</v>
      </c>
    </row>
    <row r="11" spans="1:7" ht="39.75" customHeight="1">
      <c r="A11" s="68">
        <v>158</v>
      </c>
      <c r="B11" s="10" t="s">
        <v>6</v>
      </c>
      <c r="C11" s="58" t="s">
        <v>95</v>
      </c>
      <c r="D11" s="58" t="s">
        <v>96</v>
      </c>
      <c r="E11" s="8" t="s">
        <v>153</v>
      </c>
      <c r="F11" s="9">
        <v>2191595.12</v>
      </c>
      <c r="G11" s="69">
        <v>55.5</v>
      </c>
    </row>
    <row r="12" spans="1:7" ht="52.5" customHeight="1">
      <c r="A12" s="68">
        <v>41</v>
      </c>
      <c r="B12" s="10" t="s">
        <v>6</v>
      </c>
      <c r="C12" s="58" t="s">
        <v>24</v>
      </c>
      <c r="D12" s="58" t="s">
        <v>25</v>
      </c>
      <c r="E12" s="8" t="s">
        <v>117</v>
      </c>
      <c r="F12" s="9">
        <v>1664328</v>
      </c>
      <c r="G12" s="69">
        <v>52</v>
      </c>
    </row>
    <row r="13" spans="1:7" ht="54.75" customHeight="1">
      <c r="A13" s="68">
        <v>75</v>
      </c>
      <c r="B13" s="10" t="s">
        <v>6</v>
      </c>
      <c r="C13" s="58" t="s">
        <v>36</v>
      </c>
      <c r="D13" s="58" t="s">
        <v>37</v>
      </c>
      <c r="E13" s="8" t="s">
        <v>123</v>
      </c>
      <c r="F13" s="9">
        <v>2870066.8</v>
      </c>
      <c r="G13" s="69">
        <v>51</v>
      </c>
    </row>
    <row r="14" spans="1:7" ht="39.75" customHeight="1">
      <c r="A14" s="68">
        <v>28</v>
      </c>
      <c r="B14" s="10" t="s">
        <v>6</v>
      </c>
      <c r="C14" s="58" t="s">
        <v>18</v>
      </c>
      <c r="D14" s="58" t="s">
        <v>19</v>
      </c>
      <c r="E14" s="8" t="s">
        <v>114</v>
      </c>
      <c r="F14" s="9">
        <v>1840545.12</v>
      </c>
      <c r="G14" s="69">
        <v>48</v>
      </c>
    </row>
    <row r="15" spans="1:7" ht="50.25" customHeight="1">
      <c r="A15" s="68">
        <v>85</v>
      </c>
      <c r="B15" s="10" t="s">
        <v>6</v>
      </c>
      <c r="C15" s="60" t="s">
        <v>46</v>
      </c>
      <c r="D15" s="58" t="s">
        <v>47</v>
      </c>
      <c r="E15" s="8" t="s">
        <v>128</v>
      </c>
      <c r="F15" s="9">
        <v>1913986.31</v>
      </c>
      <c r="G15" s="69">
        <v>47.5</v>
      </c>
    </row>
    <row r="16" spans="1:7" ht="39.75" customHeight="1">
      <c r="A16" s="68">
        <v>6</v>
      </c>
      <c r="B16" s="10" t="s">
        <v>6</v>
      </c>
      <c r="C16" s="58" t="s">
        <v>170</v>
      </c>
      <c r="D16" s="58" t="s">
        <v>10</v>
      </c>
      <c r="E16" s="8" t="s">
        <v>109</v>
      </c>
      <c r="F16" s="9">
        <v>2734770.36</v>
      </c>
      <c r="G16" s="69">
        <v>47</v>
      </c>
    </row>
    <row r="17" spans="1:7" ht="65.25" customHeight="1">
      <c r="A17" s="68">
        <v>107</v>
      </c>
      <c r="B17" s="10" t="s">
        <v>6</v>
      </c>
      <c r="C17" s="58" t="s">
        <v>62</v>
      </c>
      <c r="D17" s="58" t="s">
        <v>63</v>
      </c>
      <c r="E17" s="8" t="s">
        <v>136</v>
      </c>
      <c r="F17" s="9">
        <v>1963359.52</v>
      </c>
      <c r="G17" s="69">
        <v>46</v>
      </c>
    </row>
    <row r="18" spans="1:7" ht="39.75" customHeight="1">
      <c r="A18" s="68">
        <v>157</v>
      </c>
      <c r="B18" s="10" t="s">
        <v>6</v>
      </c>
      <c r="C18" s="58" t="s">
        <v>93</v>
      </c>
      <c r="D18" s="58" t="s">
        <v>94</v>
      </c>
      <c r="E18" s="8" t="s">
        <v>152</v>
      </c>
      <c r="F18" s="9">
        <v>3715976.8</v>
      </c>
      <c r="G18" s="69">
        <v>46</v>
      </c>
    </row>
    <row r="19" spans="1:7" ht="39.75" customHeight="1">
      <c r="A19" s="68">
        <v>90</v>
      </c>
      <c r="B19" s="10" t="s">
        <v>6</v>
      </c>
      <c r="C19" s="58" t="s">
        <v>48</v>
      </c>
      <c r="D19" s="58" t="s">
        <v>49</v>
      </c>
      <c r="E19" s="8" t="s">
        <v>129</v>
      </c>
      <c r="F19" s="9">
        <v>2212521.24</v>
      </c>
      <c r="G19" s="69">
        <v>42.5</v>
      </c>
    </row>
    <row r="20" spans="1:7" ht="39.75" customHeight="1">
      <c r="A20" s="68">
        <v>130</v>
      </c>
      <c r="B20" s="10" t="s">
        <v>6</v>
      </c>
      <c r="C20" s="58" t="s">
        <v>70</v>
      </c>
      <c r="D20" s="58" t="s">
        <v>71</v>
      </c>
      <c r="E20" s="8" t="s">
        <v>140</v>
      </c>
      <c r="F20" s="9">
        <v>2185077.98</v>
      </c>
      <c r="G20" s="69">
        <v>42.5</v>
      </c>
    </row>
    <row r="21" spans="1:7" ht="54" customHeight="1">
      <c r="A21" s="68">
        <v>43</v>
      </c>
      <c r="B21" s="11" t="s">
        <v>6</v>
      </c>
      <c r="C21" s="59" t="s">
        <v>26</v>
      </c>
      <c r="D21" s="59" t="s">
        <v>27</v>
      </c>
      <c r="E21" s="8" t="s">
        <v>118</v>
      </c>
      <c r="F21" s="9">
        <v>4482194.6</v>
      </c>
      <c r="G21" s="69">
        <v>41.5</v>
      </c>
    </row>
    <row r="22" spans="1:7" ht="39.75" customHeight="1" thickBot="1">
      <c r="A22" s="70">
        <v>83</v>
      </c>
      <c r="B22" s="71" t="s">
        <v>6</v>
      </c>
      <c r="C22" s="72" t="s">
        <v>44</v>
      </c>
      <c r="D22" s="72" t="s">
        <v>45</v>
      </c>
      <c r="E22" s="73" t="s">
        <v>127</v>
      </c>
      <c r="F22" s="74">
        <v>2408897.31</v>
      </c>
      <c r="G22" s="75">
        <v>33.5</v>
      </c>
    </row>
    <row r="23" spans="5:7" ht="34.5" customHeight="1" thickBot="1">
      <c r="E23" s="118" t="s">
        <v>183</v>
      </c>
      <c r="F23" s="119"/>
      <c r="G23" s="14">
        <v>20</v>
      </c>
    </row>
    <row r="24" spans="5:7" ht="53.25" customHeight="1" thickBot="1">
      <c r="E24" s="120" t="s">
        <v>168</v>
      </c>
      <c r="F24" s="121"/>
      <c r="G24" s="6">
        <f>SUM(F3:F22)</f>
        <v>47960300.51</v>
      </c>
    </row>
  </sheetData>
  <sheetProtection/>
  <mergeCells count="3">
    <mergeCell ref="A1:G1"/>
    <mergeCell ref="E23:F23"/>
    <mergeCell ref="E24:F2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28125" style="0" customWidth="1"/>
    <col min="2" max="2" width="6.8515625" style="0" customWidth="1"/>
    <col min="3" max="3" width="15.57421875" style="0" customWidth="1"/>
    <col min="4" max="4" width="21.8515625" style="0" customWidth="1"/>
    <col min="5" max="5" width="20.8515625" style="0" customWidth="1"/>
    <col min="6" max="6" width="11.140625" style="0" customWidth="1"/>
    <col min="7" max="7" width="14.140625" style="0" customWidth="1"/>
    <col min="8" max="8" width="13.8515625" style="0" customWidth="1"/>
    <col min="9" max="9" width="12.421875" style="0" customWidth="1"/>
    <col min="10" max="10" width="16.8515625" style="0" customWidth="1"/>
  </cols>
  <sheetData>
    <row r="1" spans="1:10" ht="90.75" customHeight="1" thickBot="1">
      <c r="A1" s="122" t="s">
        <v>187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20.75" customHeight="1" thickBot="1">
      <c r="A2" s="76" t="s">
        <v>171</v>
      </c>
      <c r="B2" s="77" t="s">
        <v>1</v>
      </c>
      <c r="C2" s="78" t="s">
        <v>2</v>
      </c>
      <c r="D2" s="78" t="s">
        <v>3</v>
      </c>
      <c r="E2" s="79" t="s">
        <v>172</v>
      </c>
      <c r="F2" s="79" t="s">
        <v>184</v>
      </c>
      <c r="G2" s="80" t="s">
        <v>185</v>
      </c>
      <c r="H2" s="78" t="s">
        <v>186</v>
      </c>
      <c r="I2" s="78" t="s">
        <v>173</v>
      </c>
      <c r="J2" s="81" t="s">
        <v>189</v>
      </c>
    </row>
    <row r="3" spans="1:10" ht="79.5" customHeight="1">
      <c r="A3" s="83">
        <v>63</v>
      </c>
      <c r="B3" s="84">
        <v>41308</v>
      </c>
      <c r="C3" s="64" t="s">
        <v>30</v>
      </c>
      <c r="D3" s="64" t="s">
        <v>31</v>
      </c>
      <c r="E3" s="65" t="s">
        <v>120</v>
      </c>
      <c r="F3" s="66">
        <v>85</v>
      </c>
      <c r="G3" s="85" t="s">
        <v>174</v>
      </c>
      <c r="H3" s="66">
        <v>2039037.67</v>
      </c>
      <c r="I3" s="66">
        <v>148000.32</v>
      </c>
      <c r="J3" s="86">
        <v>1891037.3499999999</v>
      </c>
    </row>
    <row r="4" spans="1:10" ht="39.75" customHeight="1">
      <c r="A4" s="87">
        <v>47</v>
      </c>
      <c r="B4" s="30">
        <v>41308</v>
      </c>
      <c r="C4" s="59" t="s">
        <v>28</v>
      </c>
      <c r="D4" s="59" t="s">
        <v>29</v>
      </c>
      <c r="E4" s="13" t="s">
        <v>119</v>
      </c>
      <c r="F4" s="12">
        <v>82.5</v>
      </c>
      <c r="G4" s="17" t="s">
        <v>174</v>
      </c>
      <c r="H4" s="12">
        <v>2039156.82</v>
      </c>
      <c r="I4" s="12">
        <v>0</v>
      </c>
      <c r="J4" s="88">
        <v>3930194.17</v>
      </c>
    </row>
    <row r="5" spans="1:10" ht="39.75" customHeight="1">
      <c r="A5" s="87">
        <v>5</v>
      </c>
      <c r="B5" s="30">
        <v>41308</v>
      </c>
      <c r="C5" s="59" t="s">
        <v>7</v>
      </c>
      <c r="D5" s="59" t="s">
        <v>9</v>
      </c>
      <c r="E5" s="13" t="s">
        <v>108</v>
      </c>
      <c r="F5" s="12">
        <v>79.5</v>
      </c>
      <c r="G5" s="17" t="s">
        <v>174</v>
      </c>
      <c r="H5" s="12">
        <v>2228264.8</v>
      </c>
      <c r="I5" s="12">
        <v>113846.4</v>
      </c>
      <c r="J5" s="88">
        <f>H5-I5</f>
        <v>2114418.4</v>
      </c>
    </row>
    <row r="6" spans="1:10" ht="50.25" customHeight="1">
      <c r="A6" s="87">
        <v>131</v>
      </c>
      <c r="B6" s="30">
        <v>41308</v>
      </c>
      <c r="C6" s="59" t="s">
        <v>72</v>
      </c>
      <c r="D6" s="59" t="s">
        <v>73</v>
      </c>
      <c r="E6" s="13" t="s">
        <v>141</v>
      </c>
      <c r="F6" s="12">
        <v>79</v>
      </c>
      <c r="G6" s="17" t="s">
        <v>174</v>
      </c>
      <c r="H6" s="12">
        <v>1111354.68</v>
      </c>
      <c r="I6" s="12">
        <v>0</v>
      </c>
      <c r="J6" s="88">
        <v>1111354.68</v>
      </c>
    </row>
    <row r="7" spans="1:10" s="15" customFormat="1" ht="39.75" customHeight="1">
      <c r="A7" s="87">
        <v>138</v>
      </c>
      <c r="B7" s="30">
        <v>41308</v>
      </c>
      <c r="C7" s="59" t="s">
        <v>81</v>
      </c>
      <c r="D7" s="59" t="s">
        <v>82</v>
      </c>
      <c r="E7" s="13" t="s">
        <v>146</v>
      </c>
      <c r="F7" s="12">
        <v>79</v>
      </c>
      <c r="G7" s="17" t="s">
        <v>175</v>
      </c>
      <c r="H7" s="12">
        <v>2644015.26</v>
      </c>
      <c r="I7" s="12">
        <v>2644015.26</v>
      </c>
      <c r="J7" s="88">
        <v>0</v>
      </c>
    </row>
    <row r="8" spans="1:10" ht="39.75" customHeight="1">
      <c r="A8" s="87">
        <v>10</v>
      </c>
      <c r="B8" s="30">
        <v>41308</v>
      </c>
      <c r="C8" s="59" t="s">
        <v>16</v>
      </c>
      <c r="D8" s="59" t="s">
        <v>17</v>
      </c>
      <c r="E8" s="13" t="s">
        <v>113</v>
      </c>
      <c r="F8" s="12">
        <v>78.5</v>
      </c>
      <c r="G8" s="17" t="s">
        <v>174</v>
      </c>
      <c r="H8" s="12">
        <v>1996837.3</v>
      </c>
      <c r="I8" s="12">
        <v>77880</v>
      </c>
      <c r="J8" s="88">
        <f>H8-I8</f>
        <v>1918957.3</v>
      </c>
    </row>
    <row r="9" spans="1:10" s="15" customFormat="1" ht="39.75" customHeight="1">
      <c r="A9" s="87">
        <v>98</v>
      </c>
      <c r="B9" s="30">
        <v>41308</v>
      </c>
      <c r="C9" s="59" t="s">
        <v>52</v>
      </c>
      <c r="D9" s="59" t="s">
        <v>53</v>
      </c>
      <c r="E9" s="13" t="s">
        <v>131</v>
      </c>
      <c r="F9" s="12">
        <v>74.5</v>
      </c>
      <c r="G9" s="17" t="s">
        <v>175</v>
      </c>
      <c r="H9" s="12">
        <v>3108497.4</v>
      </c>
      <c r="I9" s="12">
        <v>3108497.4</v>
      </c>
      <c r="J9" s="88">
        <v>0</v>
      </c>
    </row>
    <row r="10" spans="1:10" ht="39.75" customHeight="1">
      <c r="A10" s="87">
        <v>64</v>
      </c>
      <c r="B10" s="30">
        <v>41308</v>
      </c>
      <c r="C10" s="59" t="s">
        <v>32</v>
      </c>
      <c r="D10" s="59" t="s">
        <v>33</v>
      </c>
      <c r="E10" s="13" t="s">
        <v>121</v>
      </c>
      <c r="F10" s="12">
        <v>71</v>
      </c>
      <c r="G10" s="17" t="s">
        <v>174</v>
      </c>
      <c r="H10" s="12">
        <v>4499611.62</v>
      </c>
      <c r="I10" s="12">
        <v>0</v>
      </c>
      <c r="J10" s="88">
        <f>H10-I10</f>
        <v>4499611.62</v>
      </c>
    </row>
    <row r="11" spans="1:10" ht="93" customHeight="1">
      <c r="A11" s="87">
        <v>122</v>
      </c>
      <c r="B11" s="30">
        <v>41308</v>
      </c>
      <c r="C11" s="59" t="s">
        <v>64</v>
      </c>
      <c r="D11" s="59" t="s">
        <v>65</v>
      </c>
      <c r="E11" s="13" t="s">
        <v>137</v>
      </c>
      <c r="F11" s="12">
        <v>67.5</v>
      </c>
      <c r="G11" s="17" t="s">
        <v>174</v>
      </c>
      <c r="H11" s="12">
        <v>3550148</v>
      </c>
      <c r="I11" s="12">
        <v>97645</v>
      </c>
      <c r="J11" s="88">
        <f>H11-I11</f>
        <v>3452503</v>
      </c>
    </row>
    <row r="12" spans="1:10" ht="54.75" customHeight="1" thickBot="1">
      <c r="A12" s="89">
        <v>91</v>
      </c>
      <c r="B12" s="90">
        <v>41308</v>
      </c>
      <c r="C12" s="72" t="s">
        <v>50</v>
      </c>
      <c r="D12" s="72" t="s">
        <v>176</v>
      </c>
      <c r="E12" s="91" t="s">
        <v>130</v>
      </c>
      <c r="F12" s="92">
        <v>65</v>
      </c>
      <c r="G12" s="93" t="s">
        <v>174</v>
      </c>
      <c r="H12" s="92">
        <v>1671165.21</v>
      </c>
      <c r="I12" s="92">
        <v>211161.35</v>
      </c>
      <c r="J12" s="94">
        <f>H12-I12</f>
        <v>1460003.8599999999</v>
      </c>
    </row>
    <row r="13" spans="6:10" ht="34.5" customHeight="1" thickBot="1">
      <c r="F13" s="125" t="s">
        <v>190</v>
      </c>
      <c r="G13" s="126"/>
      <c r="H13" s="126"/>
      <c r="I13" s="127"/>
      <c r="J13" s="82">
        <v>2</v>
      </c>
    </row>
    <row r="14" spans="6:10" ht="40.5" customHeight="1" thickBot="1">
      <c r="F14" s="128" t="s">
        <v>191</v>
      </c>
      <c r="G14" s="129"/>
      <c r="H14" s="129"/>
      <c r="I14" s="130"/>
      <c r="J14" s="32">
        <v>8</v>
      </c>
    </row>
    <row r="15" spans="6:10" ht="34.5" customHeight="1" thickBot="1">
      <c r="F15" s="128" t="s">
        <v>188</v>
      </c>
      <c r="G15" s="129"/>
      <c r="H15" s="129"/>
      <c r="I15" s="130"/>
      <c r="J15" s="31">
        <f>SUM(J3:J12)</f>
        <v>20378080.38</v>
      </c>
    </row>
    <row r="17" spans="1:9" ht="15">
      <c r="A17" s="18"/>
      <c r="B17" s="19"/>
      <c r="C17" s="20"/>
      <c r="D17" s="20"/>
      <c r="E17" s="21"/>
      <c r="F17" s="22"/>
      <c r="G17" s="22"/>
      <c r="H17" s="23"/>
      <c r="I17" s="23"/>
    </row>
    <row r="18" spans="1:9" ht="15">
      <c r="A18" s="18"/>
      <c r="B18" s="19"/>
      <c r="C18" s="20"/>
      <c r="D18" s="20"/>
      <c r="E18" s="21"/>
      <c r="F18" s="22"/>
      <c r="G18" s="22"/>
      <c r="H18" s="23"/>
      <c r="I18" s="23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10" ht="15">
      <c r="A32" s="24"/>
      <c r="B32" s="25"/>
      <c r="C32" s="25"/>
      <c r="D32" s="25"/>
      <c r="E32" s="25"/>
      <c r="F32" s="26"/>
      <c r="G32" s="26"/>
      <c r="H32" s="26"/>
      <c r="I32" s="26"/>
      <c r="J32" s="15"/>
    </row>
    <row r="33" spans="1:10" ht="8.25" customHeight="1">
      <c r="A33" s="27"/>
      <c r="B33" s="25"/>
      <c r="C33" s="28"/>
      <c r="D33" s="28"/>
      <c r="E33" s="25"/>
      <c r="F33" s="28"/>
      <c r="G33" s="28"/>
      <c r="H33" s="28"/>
      <c r="I33" s="28"/>
      <c r="J33" s="15"/>
    </row>
    <row r="34" spans="1:9" ht="15">
      <c r="A34" s="18"/>
      <c r="B34" s="19"/>
      <c r="C34" s="20"/>
      <c r="D34" s="20"/>
      <c r="E34" s="21"/>
      <c r="F34" s="22"/>
      <c r="G34" s="22"/>
      <c r="H34" s="23"/>
      <c r="I34" s="23"/>
    </row>
    <row r="35" spans="1:9" ht="15">
      <c r="A35" s="18"/>
      <c r="B35" s="19"/>
      <c r="C35" s="20"/>
      <c r="D35" s="20"/>
      <c r="E35" s="21"/>
      <c r="F35" s="22"/>
      <c r="G35" s="22"/>
      <c r="H35" s="23"/>
      <c r="I35" s="23"/>
    </row>
    <row r="36" spans="1:9" ht="15">
      <c r="A36" s="18"/>
      <c r="B36" s="19"/>
      <c r="C36" s="20"/>
      <c r="D36" s="20"/>
      <c r="E36" s="21"/>
      <c r="F36" s="22"/>
      <c r="G36" s="22"/>
      <c r="H36" s="23"/>
      <c r="I36" s="23"/>
    </row>
    <row r="37" spans="1:9" ht="15">
      <c r="A37" s="18"/>
      <c r="B37" s="19"/>
      <c r="C37" s="20"/>
      <c r="D37" s="20"/>
      <c r="E37" s="21"/>
      <c r="F37" s="22"/>
      <c r="G37" s="22"/>
      <c r="H37" s="23"/>
      <c r="I37" s="23"/>
    </row>
    <row r="38" spans="1:9" ht="15">
      <c r="A38" s="18"/>
      <c r="B38" s="19"/>
      <c r="C38" s="20"/>
      <c r="D38" s="20"/>
      <c r="E38" s="21"/>
      <c r="F38" s="22"/>
      <c r="G38" s="22"/>
      <c r="H38" s="23"/>
      <c r="I38" s="23"/>
    </row>
    <row r="39" spans="1:9" ht="15">
      <c r="A39" s="18"/>
      <c r="B39" s="19"/>
      <c r="C39" s="20"/>
      <c r="D39" s="20"/>
      <c r="E39" s="21"/>
      <c r="F39" s="22"/>
      <c r="G39" s="22"/>
      <c r="H39" s="23"/>
      <c r="I39" s="23"/>
    </row>
    <row r="40" spans="1:9" ht="15">
      <c r="A40" s="18"/>
      <c r="B40" s="19"/>
      <c r="C40" s="20"/>
      <c r="D40" s="20"/>
      <c r="E40" s="21"/>
      <c r="F40" s="22"/>
      <c r="G40" s="22"/>
      <c r="H40" s="23"/>
      <c r="I40" s="23"/>
    </row>
    <row r="41" spans="1:9" ht="15">
      <c r="A41" s="18"/>
      <c r="B41" s="19"/>
      <c r="C41" s="20"/>
      <c r="D41" s="20"/>
      <c r="E41" s="21"/>
      <c r="F41" s="22"/>
      <c r="G41" s="22"/>
      <c r="H41" s="23"/>
      <c r="I41" s="23"/>
    </row>
  </sheetData>
  <sheetProtection/>
  <mergeCells count="4">
    <mergeCell ref="A1:J1"/>
    <mergeCell ref="F13:I13"/>
    <mergeCell ref="F14:I14"/>
    <mergeCell ref="F15:I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ogp-praktikant</dc:creator>
  <cp:keywords/>
  <dc:description/>
  <cp:lastModifiedBy>Hanzalová Vendula DiS.</cp:lastModifiedBy>
  <dcterms:created xsi:type="dcterms:W3CDTF">2013-02-22T09:13:56Z</dcterms:created>
  <dcterms:modified xsi:type="dcterms:W3CDTF">2013-02-25T15:06:07Z</dcterms:modified>
  <cp:category/>
  <cp:version/>
  <cp:contentType/>
  <cp:contentStatus/>
</cp:coreProperties>
</file>