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0"/>
  </bookViews>
  <sheets>
    <sheet name="2017 - příjmy" sheetId="1" r:id="rId1"/>
    <sheet name="2017 - výdaje" sheetId="2" r:id="rId2"/>
    <sheet name="2017 - výdaje, volný list" sheetId="3" r:id="rId3"/>
    <sheet name="2017 - příjmy z činnosti" sheetId="4" r:id="rId4"/>
  </sheets>
  <definedNames>
    <definedName name="_xlnm.Print_Area" localSheetId="2">'2017 - výdaje, volný list'!$A$1:$F$43</definedName>
  </definedNames>
  <calcPr fullCalcOnLoad="1"/>
</workbook>
</file>

<file path=xl/sharedStrings.xml><?xml version="1.0" encoding="utf-8"?>
<sst xmlns="http://schemas.openxmlformats.org/spreadsheetml/2006/main" count="308" uniqueCount="253">
  <si>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</si>
  <si>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</si>
  <si>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</si>
  <si>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</si>
  <si>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</si>
  <si>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</si>
  <si>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</si>
  <si>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</si>
  <si>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</si>
  <si>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</si>
  <si>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</si>
  <si>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</si>
  <si>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</si>
  <si>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</si>
  <si>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</si>
  <si>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</si>
  <si>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</si>
  <si>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</si>
  <si>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</si>
  <si>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</si>
  <si>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</si>
  <si>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</si>
  <si>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</si>
  <si>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</si>
  <si>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</si>
  <si>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</si>
  <si>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</si>
  <si>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</si>
  <si>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</si>
  <si>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</si>
  <si>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</si>
  <si>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</si>
  <si>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</si>
  <si>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</si>
  <si>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</si>
  <si>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</si>
  <si>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</si>
  <si>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</si>
  <si>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</si>
  <si>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</si>
  <si>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</si>
  <si>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</si>
  <si>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</si>
  <si>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</si>
  <si>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</si>
  <si>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</si>
  <si>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</si>
  <si>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</si>
  <si>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</si>
  <si>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</si>
  <si>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</si>
  <si>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</si>
  <si>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</si>
  <si>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</si>
  <si>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</si>
  <si>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</si>
  <si>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</si>
  <si>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</si>
  <si>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</si>
  <si>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</si>
  <si>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</si>
  <si>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</si>
  <si>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</si>
  <si>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</si>
  <si>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</si>
  <si>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</si>
  <si>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</si>
  <si>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</si>
  <si>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</si>
  <si>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</si>
  <si>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</si>
  <si>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</si>
  <si>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</si>
  <si>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</si>
  <si>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</si>
  <si>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</si>
  <si>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</si>
  <si>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</si>
  <si>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</si>
  <si>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</si>
  <si>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</si>
  <si>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</si>
  <si>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</si>
  <si>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</si>
  <si>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</si>
  <si>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</si>
  <si>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</si>
  <si>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</si>
  <si>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</si>
  <si>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</si>
  <si>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</si>
  <si>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</si>
  <si>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</si>
  <si>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</si>
  <si>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</si>
  <si>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</si>
  <si>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</si>
  <si>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</si>
  <si>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</si>
  <si>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</si>
  <si>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</si>
  <si>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</si>
  <si>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</si>
  <si>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</si>
  <si>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</si>
  <si>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</si>
  <si>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</si>
  <si>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</si>
  <si>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</si>
  <si>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</si>
  <si>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</si>
  <si>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</si>
  <si>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</si>
  <si>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</si>
  <si>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</si>
  <si>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</si>
  <si>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</si>
  <si>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</si>
  <si>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</si>
  <si>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</si>
  <si>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</si>
  <si>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</si>
  <si>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</si>
  <si>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</si>
  <si>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</si>
  <si>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</si>
  <si>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</si>
  <si>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</si>
  <si>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</si>
  <si>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</si>
  <si>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</si>
  <si>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</si>
  <si>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</si>
  <si>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</si>
  <si>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</si>
  <si>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</si>
  <si>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</si>
  <si>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</si>
  <si>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</si>
  <si>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</si>
  <si>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</si>
  <si>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</si>
  <si>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</si>
  <si>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</si>
  <si>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</si>
  <si>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</si>
  <si>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</si>
  <si>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</si>
  <si>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</si>
  <si>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</si>
  <si>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</si>
  <si>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</si>
  <si>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</si>
  <si>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</si>
  <si>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</si>
  <si>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</si>
  <si>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</si>
  <si>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</si>
  <si>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</si>
  <si>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</si>
  <si>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</si>
  <si>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</si>
  <si>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</si>
  <si>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</si>
  <si>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</si>
  <si>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</si>
  <si>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</si>
  <si>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</si>
  <si>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</si>
  <si>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</si>
  <si>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</si>
  <si>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</si>
  <si>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</si>
  <si>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</si>
  <si>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</si>
  <si>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</si>
  <si>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</si>
  <si>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</si>
  <si>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</si>
  <si>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</si>
  <si>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</si>
  <si>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</si>
  <si>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</si>
  <si>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</si>
  <si>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</si>
  <si>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</si>
  <si>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</si>
  <si>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</si>
  <si>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</si>
  <si>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</si>
  <si>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</si>
  <si>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</si>
  <si>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</si>
  <si>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</si>
  <si>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</si>
  <si>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</si>
  <si>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</si>
  <si>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</si>
  <si>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</si>
  <si>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</si>
  <si>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</si>
  <si>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</si>
  <si>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</si>
  <si>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</si>
  <si>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</si>
  <si>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</si>
  <si>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</si>
  <si>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</si>
  <si>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</si>
  <si>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</si>
  <si>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</si>
  <si>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</si>
  <si>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</si>
  <si>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</si>
  <si>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</si>
  <si>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</si>
  <si>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</si>
  <si>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</si>
  <si>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</si>
  <si>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</si>
  <si>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</si>
  <si>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</si>
  <si>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</si>
  <si>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</si>
  <si>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</si>
  <si>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</si>
  <si>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</si>
  <si>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</si>
  <si>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</si>
  <si>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</si>
  <si>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</si>
  <si>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</si>
  <si>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</si>
  <si>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</si>
  <si>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</si>
  <si>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</si>
  <si>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</si>
  <si>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</si>
  <si>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</si>
  <si>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</si>
  <si>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</si>
  <si>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</si>
  <si>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</si>
  <si>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</si>
  <si>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r>
      <t xml:space="preserve">ROZPOČET NA ROK   </t>
    </r>
    <r>
      <rPr>
        <b/>
        <sz val="22"/>
        <rFont val="Arial"/>
        <family val="2"/>
      </rPr>
      <t>2 0 17</t>
    </r>
  </si>
  <si>
    <r>
      <t xml:space="preserve">ROZPOČET  NA  ROK  2 0 17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</si>
  <si>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Daň z příjmů fyzických osob placená plátci</t>
  </si>
  <si>
    <t xml:space="preserve">Daň z příjmů fyzických osob placená poplatníky  </t>
  </si>
  <si>
    <r>
      <t>Změny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</si>
  <si>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 xml:space="preserve">Poštovní </t>
  </si>
  <si>
    <t>služby</t>
  </si>
  <si>
    <t>Mateřské školy</t>
  </si>
  <si>
    <r>
      <t xml:space="preserve">Mateřské školy  </t>
    </r>
    <r>
      <rPr>
        <sz val="8"/>
        <rFont val="Arial"/>
        <family val="2"/>
      </rPr>
      <t>x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</si>
</sst>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9" fillId="33" borderId="2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top" wrapText="1"/>
    </xf>
    <xf numFmtId="0" fontId="11" fillId="33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18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wrapText="1"/>
    </xf>
    <xf numFmtId="0" fontId="10" fillId="33" borderId="37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10" fillId="33" borderId="40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top" wrapText="1"/>
    </xf>
    <xf numFmtId="0" fontId="9" fillId="33" borderId="44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top" wrapText="1"/>
    </xf>
    <xf numFmtId="0" fontId="10" fillId="33" borderId="45" xfId="0" applyFont="1" applyFill="1" applyBorder="1" applyAlignment="1">
      <alignment vertical="top" wrapText="1"/>
    </xf>
    <xf numFmtId="0" fontId="9" fillId="33" borderId="46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>
      <alignment horizontal="center" vertical="top" wrapText="1"/>
    </xf>
    <xf numFmtId="0" fontId="10" fillId="33" borderId="47" xfId="0" applyFont="1" applyFill="1" applyBorder="1" applyAlignment="1">
      <alignment vertical="top" wrapText="1"/>
    </xf>
    <xf numFmtId="0" fontId="10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horizontal="right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0" fillId="33" borderId="50" xfId="0" applyNumberFormat="1" applyFont="1" applyFill="1" applyBorder="1" applyAlignment="1">
      <alignment vertical="center" wrapText="1"/>
    </xf>
    <xf numFmtId="0" fontId="10" fillId="33" borderId="50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right" vertical="center" wrapText="1"/>
    </xf>
    <xf numFmtId="0" fontId="10" fillId="33" borderId="47" xfId="0" applyFont="1" applyFill="1" applyBorder="1" applyAlignment="1">
      <alignment vertical="center" wrapText="1"/>
    </xf>
    <xf numFmtId="0" fontId="4" fillId="33" borderId="51" xfId="0" applyFont="1" applyFill="1" applyBorder="1" applyAlignment="1">
      <alignment horizontal="right" vertical="center" wrapText="1"/>
    </xf>
    <xf numFmtId="0" fontId="10" fillId="33" borderId="52" xfId="0" applyFont="1" applyFill="1" applyBorder="1" applyAlignment="1">
      <alignment vertical="center" wrapText="1"/>
    </xf>
    <xf numFmtId="0" fontId="14" fillId="33" borderId="49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5" fillId="33" borderId="53" xfId="0" applyFont="1" applyFill="1" applyBorder="1" applyAlignment="1">
      <alignment horizontal="center" wrapText="1"/>
    </xf>
    <xf numFmtId="0" fontId="15" fillId="33" borderId="54" xfId="0" applyFont="1" applyFill="1" applyBorder="1" applyAlignment="1">
      <alignment horizontal="center" wrapText="1"/>
    </xf>
    <xf numFmtId="0" fontId="15" fillId="33" borderId="5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57" xfId="0" applyFont="1" applyFill="1" applyBorder="1" applyAlignment="1">
      <alignment horizontal="center" wrapText="1"/>
    </xf>
    <xf numFmtId="0" fontId="9" fillId="33" borderId="58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36" fillId="33" borderId="59" xfId="0" applyFont="1" applyFill="1" applyBorder="1" applyAlignment="1">
      <alignment wrapText="1"/>
    </xf>
    <xf numFmtId="0" fontId="36" fillId="33" borderId="60" xfId="0" applyFont="1" applyFill="1" applyBorder="1" applyAlignment="1">
      <alignment wrapText="1"/>
    </xf>
    <xf numFmtId="0" fontId="36" fillId="33" borderId="61" xfId="0" applyFont="1" applyFill="1" applyBorder="1" applyAlignment="1">
      <alignment wrapText="1"/>
    </xf>
    <xf numFmtId="0" fontId="10" fillId="33" borderId="25" xfId="0" applyFont="1" applyFill="1" applyBorder="1" applyAlignment="1">
      <alignment wrapText="1"/>
    </xf>
    <xf numFmtId="0" fontId="10" fillId="33" borderId="42" xfId="0" applyFont="1" applyFill="1" applyBorder="1" applyAlignment="1">
      <alignment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67" fontId="36" fillId="33" borderId="27" xfId="0" applyNumberFormat="1" applyFont="1" applyFill="1" applyBorder="1" applyAlignment="1">
      <alignment horizontal="center" wrapText="1"/>
    </xf>
    <xf numFmtId="167" fontId="36" fillId="33" borderId="66" xfId="0" applyNumberFormat="1" applyFont="1" applyFill="1" applyBorder="1" applyAlignment="1">
      <alignment horizontal="center" wrapText="1"/>
    </xf>
    <xf numFmtId="0" fontId="36" fillId="33" borderId="35" xfId="0" applyFont="1" applyFill="1" applyBorder="1" applyAlignment="1">
      <alignment wrapText="1"/>
    </xf>
    <xf numFmtId="0" fontId="36" fillId="33" borderId="6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63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69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7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7" fillId="33" borderId="79" xfId="0" applyFont="1" applyFill="1" applyBorder="1" applyAlignment="1">
      <alignment vertical="top" wrapText="1"/>
    </xf>
    <xf numFmtId="0" fontId="7" fillId="33" borderId="80" xfId="0" applyFont="1" applyFill="1" applyBorder="1" applyAlignment="1">
      <alignment vertical="top" wrapText="1"/>
    </xf>
    <xf numFmtId="0" fontId="0" fillId="33" borderId="22" xfId="0" applyFill="1" applyBorder="1" applyAlignment="1">
      <alignment wrapText="1"/>
    </xf>
    <xf numFmtId="0" fontId="24" fillId="33" borderId="68" xfId="0" applyFont="1" applyFill="1" applyBorder="1" applyAlignment="1">
      <alignment vertical="center" wrapText="1"/>
    </xf>
    <xf numFmtId="0" fontId="24" fillId="33" borderId="55" xfId="0" applyFont="1" applyFill="1" applyBorder="1" applyAlignment="1">
      <alignment vertical="center" wrapText="1"/>
    </xf>
    <xf numFmtId="0" fontId="10" fillId="33" borderId="62" xfId="0" applyFont="1" applyFill="1" applyBorder="1" applyAlignment="1">
      <alignment wrapText="1"/>
    </xf>
    <xf numFmtId="0" fontId="10" fillId="33" borderId="28" xfId="0" applyFont="1" applyFill="1" applyBorder="1" applyAlignment="1">
      <alignment wrapText="1"/>
    </xf>
    <xf numFmtId="0" fontId="10" fillId="33" borderId="63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6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219</v>
      </c>
      <c r="C1" s="33"/>
    </row>
    <row r="3" ht="12.75" customHeight="1">
      <c r="A3" s="2"/>
    </row>
    <row r="4" spans="1:4" ht="27.75">
      <c r="A4" s="141" t="s">
        <v>244</v>
      </c>
      <c r="B4" s="141"/>
      <c r="C4" s="141"/>
      <c r="D4" s="141"/>
    </row>
    <row r="7" spans="1:3" ht="18">
      <c r="A7" s="117" t="s">
        <v>233</v>
      </c>
      <c r="C7" s="119"/>
    </row>
    <row r="8" ht="13.5" thickBot="1"/>
    <row r="9" spans="1:4" s="51" customFormat="1" ht="12.75" customHeight="1">
      <c r="A9" s="124" t="s">
        <v>22</v>
      </c>
      <c r="B9" s="125" t="s">
        <v>0</v>
      </c>
      <c r="C9" s="126"/>
      <c r="D9" s="127"/>
    </row>
    <row r="10" spans="1:4" s="51" customFormat="1" ht="13.5" customHeight="1">
      <c r="A10" s="128" t="s">
        <v>23</v>
      </c>
      <c r="B10" s="52" t="s">
        <v>1</v>
      </c>
      <c r="C10" s="53" t="s">
        <v>2</v>
      </c>
      <c r="D10" s="129" t="s">
        <v>3</v>
      </c>
    </row>
    <row r="11" spans="1:4" s="51" customFormat="1" ht="16.5" thickBot="1">
      <c r="A11" s="128"/>
      <c r="B11" s="52" t="s">
        <v>4</v>
      </c>
      <c r="C11" s="54"/>
      <c r="D11" s="130"/>
    </row>
    <row r="12" spans="1:4" s="17" customFormat="1" ht="15.75" customHeight="1" thickBot="1">
      <c r="A12" s="29">
        <v>1</v>
      </c>
      <c r="B12" s="30" t="s">
        <v>5</v>
      </c>
      <c r="C12" s="26" t="s">
        <v>231</v>
      </c>
      <c r="D12" s="131">
        <f>'2017 - příjmy z činnosti'!T34</f>
        <v>0</v>
      </c>
    </row>
    <row r="13" spans="1:4" s="17" customFormat="1" ht="15.75" customHeight="1">
      <c r="A13" s="132">
        <v>2</v>
      </c>
      <c r="B13" s="16" t="s">
        <v>5</v>
      </c>
      <c r="C13" s="18" t="s">
        <v>6</v>
      </c>
      <c r="D13" s="133" t="s">
        <v>5</v>
      </c>
    </row>
    <row r="14" spans="1:4" s="17" customFormat="1" ht="15.75" customHeight="1">
      <c r="A14" s="132">
        <v>3</v>
      </c>
      <c r="B14" s="118">
        <v>1111</v>
      </c>
      <c r="C14" s="20" t="s">
        <v>246</v>
      </c>
      <c r="D14" s="134"/>
    </row>
    <row r="15" spans="1:4" s="17" customFormat="1" ht="15.75" customHeight="1">
      <c r="A15" s="132">
        <v>4</v>
      </c>
      <c r="B15" s="118">
        <v>1112</v>
      </c>
      <c r="C15" s="20" t="s">
        <v>247</v>
      </c>
      <c r="D15" s="135"/>
    </row>
    <row r="16" spans="1:4" s="17" customFormat="1" ht="15.75" customHeight="1">
      <c r="A16" s="132">
        <v>5</v>
      </c>
      <c r="B16" s="118">
        <v>1121</v>
      </c>
      <c r="C16" s="20" t="s">
        <v>7</v>
      </c>
      <c r="D16" s="135"/>
    </row>
    <row r="17" spans="1:4" s="17" customFormat="1" ht="15.75" customHeight="1">
      <c r="A17" s="132">
        <v>6</v>
      </c>
      <c r="B17" s="118">
        <v>1122</v>
      </c>
      <c r="C17" s="20" t="s">
        <v>8</v>
      </c>
      <c r="D17" s="135"/>
    </row>
    <row r="18" spans="1:4" s="17" customFormat="1" ht="15.75" customHeight="1">
      <c r="A18" s="132">
        <v>7</v>
      </c>
      <c r="B18" s="118">
        <v>1211</v>
      </c>
      <c r="C18" s="20" t="s">
        <v>142</v>
      </c>
      <c r="D18" s="135"/>
    </row>
    <row r="19" spans="1:4" s="17" customFormat="1" ht="15.75" customHeight="1">
      <c r="A19" s="132">
        <v>8</v>
      </c>
      <c r="B19" s="118">
        <v>1361</v>
      </c>
      <c r="C19" s="20" t="s">
        <v>9</v>
      </c>
      <c r="D19" s="135"/>
    </row>
    <row r="20" spans="1:4" s="17" customFormat="1" ht="15.75" customHeight="1">
      <c r="A20" s="132">
        <v>9</v>
      </c>
      <c r="B20" s="118">
        <v>1333</v>
      </c>
      <c r="C20" s="20" t="s">
        <v>241</v>
      </c>
      <c r="D20" s="135"/>
    </row>
    <row r="21" spans="1:4" s="17" customFormat="1" ht="15.75" customHeight="1">
      <c r="A21" s="132">
        <v>10</v>
      </c>
      <c r="B21" s="118">
        <v>1337</v>
      </c>
      <c r="C21" s="20" t="s">
        <v>243</v>
      </c>
      <c r="D21" s="135"/>
    </row>
    <row r="22" spans="1:4" s="17" customFormat="1" ht="15.75" customHeight="1">
      <c r="A22" s="132">
        <v>11</v>
      </c>
      <c r="B22" s="118">
        <v>1340</v>
      </c>
      <c r="C22" s="20" t="s">
        <v>237</v>
      </c>
      <c r="D22" s="135"/>
    </row>
    <row r="23" spans="1:4" s="17" customFormat="1" ht="15.75" customHeight="1">
      <c r="A23" s="132">
        <v>12</v>
      </c>
      <c r="B23" s="118">
        <v>1341</v>
      </c>
      <c r="C23" s="20" t="s">
        <v>10</v>
      </c>
      <c r="D23" s="135"/>
    </row>
    <row r="24" spans="1:4" s="17" customFormat="1" ht="15.75" customHeight="1">
      <c r="A24" s="132">
        <v>13</v>
      </c>
      <c r="B24" s="118">
        <v>1342</v>
      </c>
      <c r="C24" s="20" t="s">
        <v>178</v>
      </c>
      <c r="D24" s="135"/>
    </row>
    <row r="25" spans="1:4" s="17" customFormat="1" ht="15.75" customHeight="1">
      <c r="A25" s="132">
        <v>14</v>
      </c>
      <c r="B25" s="118">
        <v>1343</v>
      </c>
      <c r="C25" s="20" t="s">
        <v>11</v>
      </c>
      <c r="D25" s="135"/>
    </row>
    <row r="26" spans="1:4" s="17" customFormat="1" ht="15.75" customHeight="1">
      <c r="A26" s="132">
        <v>15</v>
      </c>
      <c r="B26" s="118">
        <v>1344</v>
      </c>
      <c r="C26" s="20" t="s">
        <v>12</v>
      </c>
      <c r="D26" s="135"/>
    </row>
    <row r="27" spans="1:4" s="17" customFormat="1" ht="15.75" customHeight="1">
      <c r="A27" s="132">
        <v>16</v>
      </c>
      <c r="B27" s="118">
        <v>1345</v>
      </c>
      <c r="C27" s="20" t="s">
        <v>181</v>
      </c>
      <c r="D27" s="135"/>
    </row>
    <row r="28" spans="1:4" s="17" customFormat="1" ht="15.75" customHeight="1">
      <c r="A28" s="132">
        <v>17</v>
      </c>
      <c r="B28" s="118">
        <v>1346</v>
      </c>
      <c r="C28" s="20" t="s">
        <v>238</v>
      </c>
      <c r="D28" s="135"/>
    </row>
    <row r="29" spans="1:4" s="17" customFormat="1" ht="15.75" customHeight="1">
      <c r="A29" s="132">
        <v>18</v>
      </c>
      <c r="B29" s="118">
        <v>1511</v>
      </c>
      <c r="C29" s="20" t="s">
        <v>13</v>
      </c>
      <c r="D29" s="135"/>
    </row>
    <row r="30" spans="1:4" s="17" customFormat="1" ht="15.75" customHeight="1" thickBot="1">
      <c r="A30" s="136">
        <v>19</v>
      </c>
      <c r="B30" s="121"/>
      <c r="C30" s="25"/>
      <c r="D30" s="137"/>
    </row>
    <row r="31" spans="1:4" s="17" customFormat="1" ht="15.75" customHeight="1" thickBot="1">
      <c r="A31" s="28">
        <v>19</v>
      </c>
      <c r="B31" s="122" t="s">
        <v>5</v>
      </c>
      <c r="C31" s="26" t="s">
        <v>182</v>
      </c>
      <c r="D31" s="27">
        <f>SUM(D14:D30)</f>
        <v>0</v>
      </c>
    </row>
    <row r="32" spans="1:4" s="17" customFormat="1" ht="15.75" customHeight="1">
      <c r="A32" s="132">
        <v>20</v>
      </c>
      <c r="B32" s="123" t="s">
        <v>5</v>
      </c>
      <c r="C32" s="18" t="s">
        <v>14</v>
      </c>
      <c r="D32" s="133" t="s">
        <v>5</v>
      </c>
    </row>
    <row r="33" spans="1:4" s="17" customFormat="1" ht="15.75" customHeight="1">
      <c r="A33" s="132">
        <v>21</v>
      </c>
      <c r="B33" s="118">
        <v>4112</v>
      </c>
      <c r="C33" s="20" t="s">
        <v>224</v>
      </c>
      <c r="D33" s="135"/>
    </row>
    <row r="34" spans="1:4" s="17" customFormat="1" ht="15.75" customHeight="1">
      <c r="A34" s="132">
        <v>22</v>
      </c>
      <c r="B34" s="118">
        <v>4216</v>
      </c>
      <c r="C34" s="20" t="s">
        <v>242</v>
      </c>
      <c r="D34" s="135"/>
    </row>
    <row r="35" spans="1:4" s="17" customFormat="1" ht="15.75" customHeight="1" thickBot="1">
      <c r="A35" s="136">
        <v>23</v>
      </c>
      <c r="B35" s="118">
        <v>4116</v>
      </c>
      <c r="C35" s="20" t="s">
        <v>242</v>
      </c>
      <c r="D35" s="137"/>
    </row>
    <row r="36" spans="1:4" s="17" customFormat="1" ht="15.75" customHeight="1" thickBot="1" thickTop="1">
      <c r="A36" s="138">
        <v>24</v>
      </c>
      <c r="B36" s="48" t="s">
        <v>5</v>
      </c>
      <c r="C36" s="49" t="s">
        <v>216</v>
      </c>
      <c r="D36" s="139">
        <f>D12+D31+D33+D34+D35</f>
        <v>0</v>
      </c>
    </row>
    <row r="37" spans="1:4" s="17" customFormat="1" ht="15.75" customHeight="1" thickTop="1">
      <c r="A37" s="132">
        <v>25</v>
      </c>
      <c r="B37" s="19">
        <v>8115</v>
      </c>
      <c r="C37" s="20" t="s">
        <v>248</v>
      </c>
      <c r="D37" s="135"/>
    </row>
    <row r="38" spans="1:4" s="17" customFormat="1" ht="15.75" customHeight="1">
      <c r="A38" s="132">
        <v>26</v>
      </c>
      <c r="B38" s="23">
        <v>8123</v>
      </c>
      <c r="C38" s="24" t="s">
        <v>239</v>
      </c>
      <c r="D38" s="135"/>
    </row>
    <row r="39" spans="1:4" s="17" customFormat="1" ht="15" customHeight="1">
      <c r="A39" s="140">
        <v>27</v>
      </c>
      <c r="B39" s="23">
        <v>8124</v>
      </c>
      <c r="C39" s="24" t="s">
        <v>240</v>
      </c>
      <c r="D39" s="135"/>
    </row>
    <row r="40" spans="1:4" s="51" customFormat="1" ht="12.75" customHeight="1">
      <c r="A40" s="142"/>
      <c r="B40" s="143"/>
      <c r="C40" s="144"/>
      <c r="D40" s="151">
        <f>D36+D37+D38+D39</f>
        <v>0</v>
      </c>
    </row>
    <row r="41" spans="1:4" s="51" customFormat="1" ht="12.75" customHeight="1">
      <c r="A41" s="145" t="s">
        <v>179</v>
      </c>
      <c r="B41" s="146"/>
      <c r="C41" s="147"/>
      <c r="D41" s="152"/>
    </row>
    <row r="42" spans="1:4" s="51" customFormat="1" ht="12.75" customHeight="1" thickBot="1">
      <c r="A42" s="148" t="s">
        <v>144</v>
      </c>
      <c r="B42" s="149"/>
      <c r="C42" s="150"/>
      <c r="D42" s="153"/>
    </row>
    <row r="43" spans="1:4" ht="12.75" customHeight="1">
      <c r="A43" s="31"/>
      <c r="B43" s="31"/>
      <c r="C43" s="31"/>
      <c r="D43" s="32"/>
    </row>
    <row r="44" ht="12" customHeight="1">
      <c r="A44" t="s">
        <v>221</v>
      </c>
    </row>
    <row r="45" ht="12" customHeight="1"/>
    <row r="46" ht="12.75" customHeight="1">
      <c r="A46" s="7" t="s">
        <v>143</v>
      </c>
    </row>
    <row r="47" ht="12.75" customHeight="1"/>
    <row r="48" spans="1:3" ht="12.75" customHeight="1">
      <c r="A48" s="46"/>
      <c r="B48" s="47"/>
      <c r="C48" s="33" t="s">
        <v>217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0" zoomScaleNormal="70" zoomScalePageLayoutView="0" workbookViewId="0" topLeftCell="K1">
      <selection activeCell="B45" sqref="B45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42" t="s">
        <v>234</v>
      </c>
      <c r="G1" s="119"/>
      <c r="Q1" t="s">
        <v>161</v>
      </c>
      <c r="S1" t="s">
        <v>159</v>
      </c>
    </row>
    <row r="2" spans="1:32" ht="16.5" thickBot="1">
      <c r="A2" s="1"/>
      <c r="R2" t="s">
        <v>160</v>
      </c>
      <c r="AF2" s="36" t="s">
        <v>162</v>
      </c>
    </row>
    <row r="3" spans="1:33" s="51" customFormat="1" ht="16.5" thickTop="1">
      <c r="A3" s="156" t="s">
        <v>104</v>
      </c>
      <c r="B3" s="59"/>
      <c r="C3" s="159" t="s">
        <v>105</v>
      </c>
      <c r="D3" s="160"/>
      <c r="E3" s="60" t="s">
        <v>29</v>
      </c>
      <c r="F3" s="60" t="s">
        <v>32</v>
      </c>
      <c r="G3" s="60" t="s">
        <v>146</v>
      </c>
      <c r="H3" s="60" t="s">
        <v>35</v>
      </c>
      <c r="I3" s="60" t="s">
        <v>39</v>
      </c>
      <c r="J3" s="60" t="s">
        <v>42</v>
      </c>
      <c r="K3" s="60" t="s">
        <v>46</v>
      </c>
      <c r="L3" s="60" t="s">
        <v>49</v>
      </c>
      <c r="M3" s="184" t="s">
        <v>152</v>
      </c>
      <c r="N3" s="184" t="s">
        <v>52</v>
      </c>
      <c r="O3" s="60" t="s">
        <v>53</v>
      </c>
      <c r="P3" s="60" t="s">
        <v>56</v>
      </c>
      <c r="Q3" s="60" t="s">
        <v>58</v>
      </c>
      <c r="R3" s="60" t="s">
        <v>249</v>
      </c>
      <c r="S3" s="60" t="s">
        <v>60</v>
      </c>
      <c r="T3" s="60" t="s">
        <v>60</v>
      </c>
      <c r="U3" s="60" t="s">
        <v>207</v>
      </c>
      <c r="V3" s="60" t="s">
        <v>49</v>
      </c>
      <c r="W3" s="60" t="s">
        <v>65</v>
      </c>
      <c r="X3" s="60" t="s">
        <v>69</v>
      </c>
      <c r="Y3" s="60" t="s">
        <v>74</v>
      </c>
      <c r="Z3" s="60" t="s">
        <v>75</v>
      </c>
      <c r="AA3" s="60" t="s">
        <v>80</v>
      </c>
      <c r="AB3" s="60" t="s">
        <v>153</v>
      </c>
      <c r="AC3" s="60" t="s">
        <v>84</v>
      </c>
      <c r="AD3" s="60" t="s">
        <v>87</v>
      </c>
      <c r="AE3" s="88" t="s">
        <v>87</v>
      </c>
      <c r="AF3" s="91"/>
      <c r="AG3" s="61"/>
    </row>
    <row r="4" spans="1:33" s="51" customFormat="1" ht="12.75" customHeight="1">
      <c r="A4" s="157"/>
      <c r="B4" s="52" t="s">
        <v>24</v>
      </c>
      <c r="C4" s="161"/>
      <c r="D4" s="162"/>
      <c r="E4" s="62" t="s">
        <v>30</v>
      </c>
      <c r="F4" s="62" t="s">
        <v>33</v>
      </c>
      <c r="G4" s="62" t="s">
        <v>147</v>
      </c>
      <c r="H4" s="62" t="s">
        <v>36</v>
      </c>
      <c r="I4" s="62" t="s">
        <v>36</v>
      </c>
      <c r="J4" s="62" t="s">
        <v>43</v>
      </c>
      <c r="K4" s="62" t="s">
        <v>47</v>
      </c>
      <c r="L4" s="62" t="s">
        <v>50</v>
      </c>
      <c r="M4" s="185"/>
      <c r="N4" s="185"/>
      <c r="O4" s="62" t="s">
        <v>54</v>
      </c>
      <c r="P4" s="62" t="s">
        <v>57</v>
      </c>
      <c r="Q4" s="62" t="s">
        <v>59</v>
      </c>
      <c r="R4" s="62" t="s">
        <v>250</v>
      </c>
      <c r="S4" s="62" t="s">
        <v>205</v>
      </c>
      <c r="T4" s="62" t="s">
        <v>61</v>
      </c>
      <c r="U4" s="62"/>
      <c r="V4" s="62" t="s">
        <v>208</v>
      </c>
      <c r="W4" s="62" t="s">
        <v>66</v>
      </c>
      <c r="X4" s="62" t="s">
        <v>70</v>
      </c>
      <c r="Y4" s="62" t="s">
        <v>68</v>
      </c>
      <c r="Z4" s="62" t="s">
        <v>76</v>
      </c>
      <c r="AA4" s="62" t="s">
        <v>81</v>
      </c>
      <c r="AB4" s="62" t="s">
        <v>154</v>
      </c>
      <c r="AC4" s="62" t="s">
        <v>85</v>
      </c>
      <c r="AD4" s="62" t="s">
        <v>88</v>
      </c>
      <c r="AE4" s="31" t="s">
        <v>82</v>
      </c>
      <c r="AF4" s="92" t="s">
        <v>75</v>
      </c>
      <c r="AG4" s="63" t="s">
        <v>22</v>
      </c>
    </row>
    <row r="5" spans="1:33" s="51" customFormat="1" ht="12.75" customHeight="1">
      <c r="A5" s="157"/>
      <c r="B5" s="52" t="s">
        <v>25</v>
      </c>
      <c r="C5" s="161"/>
      <c r="D5" s="162"/>
      <c r="E5" s="62" t="s">
        <v>31</v>
      </c>
      <c r="F5" s="62" t="s">
        <v>34</v>
      </c>
      <c r="G5" s="62" t="s">
        <v>148</v>
      </c>
      <c r="H5" s="62" t="s">
        <v>37</v>
      </c>
      <c r="I5" s="62" t="s">
        <v>203</v>
      </c>
      <c r="J5" s="62" t="s">
        <v>44</v>
      </c>
      <c r="K5" s="62" t="s">
        <v>151</v>
      </c>
      <c r="L5" s="62" t="s">
        <v>51</v>
      </c>
      <c r="M5" s="185"/>
      <c r="N5" s="185"/>
      <c r="O5" s="62" t="s">
        <v>55</v>
      </c>
      <c r="P5" s="64"/>
      <c r="Q5" s="62" t="s">
        <v>204</v>
      </c>
      <c r="R5" s="64"/>
      <c r="S5" s="62" t="s">
        <v>66</v>
      </c>
      <c r="T5" s="62" t="s">
        <v>62</v>
      </c>
      <c r="U5" s="64"/>
      <c r="V5" s="62" t="s">
        <v>64</v>
      </c>
      <c r="W5" s="62" t="s">
        <v>67</v>
      </c>
      <c r="X5" s="62" t="s">
        <v>71</v>
      </c>
      <c r="Y5" s="62"/>
      <c r="Z5" s="62" t="s">
        <v>77</v>
      </c>
      <c r="AA5" s="62" t="s">
        <v>82</v>
      </c>
      <c r="AB5" s="62" t="s">
        <v>155</v>
      </c>
      <c r="AC5" s="62" t="s">
        <v>86</v>
      </c>
      <c r="AD5" s="62" t="s">
        <v>89</v>
      </c>
      <c r="AE5" s="31" t="s">
        <v>155</v>
      </c>
      <c r="AF5" s="92" t="s">
        <v>90</v>
      </c>
      <c r="AG5" s="63" t="s">
        <v>23</v>
      </c>
    </row>
    <row r="6" spans="1:33" s="51" customFormat="1" ht="12.75">
      <c r="A6" s="157"/>
      <c r="B6" s="52" t="s">
        <v>17</v>
      </c>
      <c r="C6" s="161"/>
      <c r="D6" s="162"/>
      <c r="E6" s="65" t="s">
        <v>200</v>
      </c>
      <c r="F6" s="64"/>
      <c r="G6" s="62" t="s">
        <v>149</v>
      </c>
      <c r="H6" s="62" t="s">
        <v>38</v>
      </c>
      <c r="I6" s="62" t="s">
        <v>40</v>
      </c>
      <c r="J6" s="62" t="s">
        <v>45</v>
      </c>
      <c r="K6" s="65" t="s">
        <v>48</v>
      </c>
      <c r="L6" s="64"/>
      <c r="M6" s="185"/>
      <c r="N6" s="185"/>
      <c r="O6" s="64"/>
      <c r="P6" s="64"/>
      <c r="Q6" s="64"/>
      <c r="R6" s="64"/>
      <c r="S6" s="62" t="s">
        <v>206</v>
      </c>
      <c r="T6" s="62" t="s">
        <v>63</v>
      </c>
      <c r="U6" s="64"/>
      <c r="V6" s="64"/>
      <c r="W6" s="62" t="s">
        <v>68</v>
      </c>
      <c r="X6" s="62" t="s">
        <v>72</v>
      </c>
      <c r="Y6" s="64"/>
      <c r="Z6" s="62" t="s">
        <v>78</v>
      </c>
      <c r="AA6" s="62" t="s">
        <v>83</v>
      </c>
      <c r="AB6" s="65" t="s">
        <v>156</v>
      </c>
      <c r="AC6" s="64"/>
      <c r="AD6" s="62" t="s">
        <v>34</v>
      </c>
      <c r="AE6" s="31" t="s">
        <v>156</v>
      </c>
      <c r="AF6" s="93"/>
      <c r="AG6" s="63"/>
    </row>
    <row r="7" spans="1:33" s="51" customFormat="1" ht="12.75">
      <c r="A7" s="157"/>
      <c r="B7" s="52" t="s">
        <v>20</v>
      </c>
      <c r="C7" s="161"/>
      <c r="D7" s="162"/>
      <c r="E7" s="66" t="s">
        <v>201</v>
      </c>
      <c r="F7" s="67"/>
      <c r="G7" s="21" t="s">
        <v>150</v>
      </c>
      <c r="H7" s="21" t="s">
        <v>202</v>
      </c>
      <c r="I7" s="21" t="s">
        <v>41</v>
      </c>
      <c r="J7" s="67"/>
      <c r="K7" s="67"/>
      <c r="L7" s="67"/>
      <c r="M7" s="186"/>
      <c r="N7" s="186"/>
      <c r="O7" s="67"/>
      <c r="P7" s="67"/>
      <c r="Q7" s="67"/>
      <c r="R7" s="67"/>
      <c r="S7" s="67"/>
      <c r="T7" s="67"/>
      <c r="U7" s="67"/>
      <c r="V7" s="67"/>
      <c r="W7" s="67"/>
      <c r="X7" s="21" t="s">
        <v>73</v>
      </c>
      <c r="Y7" s="67"/>
      <c r="Z7" s="21" t="s">
        <v>79</v>
      </c>
      <c r="AA7" s="67"/>
      <c r="AB7" s="66" t="s">
        <v>157</v>
      </c>
      <c r="AC7" s="67"/>
      <c r="AD7" s="67"/>
      <c r="AE7" s="89" t="s">
        <v>158</v>
      </c>
      <c r="AF7" s="94"/>
      <c r="AG7" s="68"/>
    </row>
    <row r="8" spans="1:33" s="51" customFormat="1" ht="18.75">
      <c r="A8" s="158"/>
      <c r="B8" s="6"/>
      <c r="C8" s="163"/>
      <c r="D8" s="164"/>
      <c r="E8" s="69">
        <v>5011</v>
      </c>
      <c r="F8" s="69">
        <v>5021</v>
      </c>
      <c r="G8" s="69">
        <v>5023</v>
      </c>
      <c r="H8" s="69">
        <v>5031</v>
      </c>
      <c r="I8" s="69">
        <v>5032</v>
      </c>
      <c r="J8" s="69">
        <v>5136</v>
      </c>
      <c r="K8" s="69">
        <v>5137</v>
      </c>
      <c r="L8" s="69">
        <v>5139</v>
      </c>
      <c r="M8" s="69">
        <v>5151</v>
      </c>
      <c r="N8" s="69">
        <v>5153</v>
      </c>
      <c r="O8" s="69">
        <v>5154</v>
      </c>
      <c r="P8" s="69">
        <v>5155</v>
      </c>
      <c r="Q8" s="69">
        <v>5156</v>
      </c>
      <c r="R8" s="69">
        <v>5161</v>
      </c>
      <c r="S8" s="69">
        <v>5162</v>
      </c>
      <c r="T8" s="69">
        <v>5163</v>
      </c>
      <c r="U8" s="69">
        <v>5164</v>
      </c>
      <c r="V8" s="69">
        <v>5169</v>
      </c>
      <c r="W8" s="69">
        <v>5171</v>
      </c>
      <c r="X8" s="69">
        <v>5173</v>
      </c>
      <c r="Y8" s="69">
        <v>5175</v>
      </c>
      <c r="Z8" s="69">
        <v>5193</v>
      </c>
      <c r="AA8" s="69">
        <v>5321</v>
      </c>
      <c r="AB8" s="69">
        <v>5331</v>
      </c>
      <c r="AC8" s="69">
        <v>6121</v>
      </c>
      <c r="AD8" s="69" t="s">
        <v>91</v>
      </c>
      <c r="AE8" s="90">
        <v>6351</v>
      </c>
      <c r="AF8" s="95"/>
      <c r="AG8" s="12"/>
    </row>
    <row r="9" spans="1:33" ht="27.75" customHeight="1">
      <c r="A9" s="22">
        <v>1</v>
      </c>
      <c r="B9" s="39">
        <v>1019</v>
      </c>
      <c r="C9" s="179" t="s">
        <v>163</v>
      </c>
      <c r="D9" s="18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107"/>
      <c r="AF9" s="10">
        <f>SUM(E9:AE9)</f>
        <v>0</v>
      </c>
      <c r="AG9" s="43">
        <v>1</v>
      </c>
    </row>
    <row r="10" spans="1:33" ht="27.75" customHeight="1">
      <c r="A10" s="22">
        <v>2</v>
      </c>
      <c r="B10" s="39">
        <v>1032</v>
      </c>
      <c r="C10" s="179" t="s">
        <v>164</v>
      </c>
      <c r="D10" s="180"/>
      <c r="E10" s="111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107"/>
      <c r="AF10" s="10">
        <f>SUM(E10:AE10)</f>
        <v>0</v>
      </c>
      <c r="AG10" s="43">
        <v>2</v>
      </c>
    </row>
    <row r="11" spans="1:33" ht="27.75" customHeight="1">
      <c r="A11" s="22">
        <v>3</v>
      </c>
      <c r="B11" s="40" t="s">
        <v>5</v>
      </c>
      <c r="C11" s="175" t="s">
        <v>185</v>
      </c>
      <c r="D11" s="176"/>
      <c r="E11" s="35">
        <f>SUM(E9:E10)</f>
        <v>0</v>
      </c>
      <c r="F11" s="35">
        <f aca="true" t="shared" si="0" ref="F11:AE11">SUM(F9:F10)</f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5">
        <f t="shared" si="0"/>
        <v>0</v>
      </c>
      <c r="T11" s="35">
        <f t="shared" si="0"/>
        <v>0</v>
      </c>
      <c r="U11" s="35">
        <f t="shared" si="0"/>
        <v>0</v>
      </c>
      <c r="V11" s="35">
        <f t="shared" si="0"/>
        <v>0</v>
      </c>
      <c r="W11" s="35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  <c r="AA11" s="35">
        <f t="shared" si="0"/>
        <v>0</v>
      </c>
      <c r="AB11" s="35">
        <f t="shared" si="0"/>
        <v>0</v>
      </c>
      <c r="AC11" s="35">
        <f t="shared" si="0"/>
        <v>0</v>
      </c>
      <c r="AD11" s="35">
        <f t="shared" si="0"/>
        <v>0</v>
      </c>
      <c r="AE11" s="35">
        <f t="shared" si="0"/>
        <v>0</v>
      </c>
      <c r="AF11" s="113">
        <f>SUM(E11:AE11)</f>
        <v>0</v>
      </c>
      <c r="AG11" s="43">
        <v>3</v>
      </c>
    </row>
    <row r="12" spans="1:33" ht="27.75" customHeight="1">
      <c r="A12" s="22">
        <v>4</v>
      </c>
      <c r="B12" s="39">
        <v>2141</v>
      </c>
      <c r="C12" s="179" t="s">
        <v>225</v>
      </c>
      <c r="D12" s="18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107"/>
      <c r="AF12" s="10">
        <f aca="true" t="shared" si="1" ref="AF12:AF47">SUM(E12:AE12)</f>
        <v>0</v>
      </c>
      <c r="AG12" s="43">
        <v>4</v>
      </c>
    </row>
    <row r="13" spans="1:33" ht="27.75" customHeight="1">
      <c r="A13" s="22">
        <v>5</v>
      </c>
      <c r="B13" s="39">
        <v>2143</v>
      </c>
      <c r="C13" s="179" t="s">
        <v>226</v>
      </c>
      <c r="D13" s="180"/>
      <c r="E13" s="11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07"/>
      <c r="AF13" s="10">
        <f t="shared" si="1"/>
        <v>0</v>
      </c>
      <c r="AG13" s="43">
        <v>5</v>
      </c>
    </row>
    <row r="14" spans="1:33" ht="27.75" customHeight="1">
      <c r="A14" s="22">
        <v>6</v>
      </c>
      <c r="B14" s="39">
        <v>2212</v>
      </c>
      <c r="C14" s="179" t="s">
        <v>92</v>
      </c>
      <c r="D14" s="18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107"/>
      <c r="AF14" s="10">
        <f t="shared" si="1"/>
        <v>0</v>
      </c>
      <c r="AG14" s="43">
        <v>6</v>
      </c>
    </row>
    <row r="15" spans="1:33" ht="27.75" customHeight="1">
      <c r="A15" s="22">
        <v>7</v>
      </c>
      <c r="B15" s="39">
        <v>2221</v>
      </c>
      <c r="C15" s="179" t="s">
        <v>93</v>
      </c>
      <c r="D15" s="180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07"/>
      <c r="AF15" s="10">
        <f t="shared" si="1"/>
        <v>0</v>
      </c>
      <c r="AG15" s="43">
        <v>7</v>
      </c>
    </row>
    <row r="16" spans="1:33" ht="27.75" customHeight="1">
      <c r="A16" s="22">
        <v>8</v>
      </c>
      <c r="B16" s="39">
        <v>2242</v>
      </c>
      <c r="C16" s="179" t="s">
        <v>94</v>
      </c>
      <c r="D16" s="18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107"/>
      <c r="AF16" s="10">
        <f t="shared" si="1"/>
        <v>0</v>
      </c>
      <c r="AG16" s="43">
        <v>8</v>
      </c>
    </row>
    <row r="17" spans="1:33" ht="27.75" customHeight="1">
      <c r="A17" s="22">
        <v>9</v>
      </c>
      <c r="B17" s="39">
        <v>2310</v>
      </c>
      <c r="C17" s="179" t="s">
        <v>95</v>
      </c>
      <c r="D17" s="180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107"/>
      <c r="AF17" s="10">
        <f t="shared" si="1"/>
        <v>0</v>
      </c>
      <c r="AG17" s="43">
        <v>9</v>
      </c>
    </row>
    <row r="18" spans="1:33" ht="27.75" customHeight="1">
      <c r="A18" s="22">
        <v>10</v>
      </c>
      <c r="B18" s="39">
        <v>2321</v>
      </c>
      <c r="C18" s="179" t="s">
        <v>183</v>
      </c>
      <c r="D18" s="18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107"/>
      <c r="AF18" s="10">
        <f t="shared" si="1"/>
        <v>0</v>
      </c>
      <c r="AG18" s="43">
        <v>10</v>
      </c>
    </row>
    <row r="19" spans="1:33" ht="27.75" customHeight="1">
      <c r="A19" s="22">
        <v>11</v>
      </c>
      <c r="B19" s="40" t="s">
        <v>5</v>
      </c>
      <c r="C19" s="175" t="s">
        <v>184</v>
      </c>
      <c r="D19" s="176"/>
      <c r="E19" s="35">
        <f>SUM(E12:E18)</f>
        <v>0</v>
      </c>
      <c r="F19" s="35">
        <f aca="true" t="shared" si="2" ref="F19:AE19">SUM(F12:F18)</f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C19" s="35">
        <f t="shared" si="2"/>
        <v>0</v>
      </c>
      <c r="AD19" s="35">
        <f t="shared" si="2"/>
        <v>0</v>
      </c>
      <c r="AE19" s="35">
        <f t="shared" si="2"/>
        <v>0</v>
      </c>
      <c r="AF19" s="113">
        <f t="shared" si="1"/>
        <v>0</v>
      </c>
      <c r="AG19" s="43">
        <v>11</v>
      </c>
    </row>
    <row r="20" spans="1:33" ht="27.75" customHeight="1">
      <c r="A20" s="22">
        <v>12</v>
      </c>
      <c r="B20" s="39">
        <v>3111</v>
      </c>
      <c r="C20" s="179" t="s">
        <v>251</v>
      </c>
      <c r="D20" s="18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07"/>
      <c r="AF20" s="10">
        <f t="shared" si="1"/>
        <v>0</v>
      </c>
      <c r="AG20" s="43">
        <v>12</v>
      </c>
    </row>
    <row r="21" spans="1:33" ht="27.75" customHeight="1">
      <c r="A21" s="22">
        <v>13</v>
      </c>
      <c r="B21" s="39">
        <v>3113</v>
      </c>
      <c r="C21" s="179" t="s">
        <v>96</v>
      </c>
      <c r="D21" s="18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107"/>
      <c r="AF21" s="10">
        <f t="shared" si="1"/>
        <v>0</v>
      </c>
      <c r="AG21" s="43">
        <v>13</v>
      </c>
    </row>
    <row r="22" spans="1:33" ht="27.75" customHeight="1">
      <c r="A22" s="22">
        <v>14</v>
      </c>
      <c r="B22" s="39">
        <v>3117</v>
      </c>
      <c r="C22" s="179" t="s">
        <v>227</v>
      </c>
      <c r="D22" s="18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107"/>
      <c r="AF22" s="10">
        <f t="shared" si="1"/>
        <v>0</v>
      </c>
      <c r="AG22" s="43">
        <v>14</v>
      </c>
    </row>
    <row r="23" spans="1:33" ht="27.75" customHeight="1">
      <c r="A23" s="22">
        <v>15</v>
      </c>
      <c r="B23" s="39">
        <v>3141</v>
      </c>
      <c r="C23" s="179" t="s">
        <v>186</v>
      </c>
      <c r="D23" s="18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07"/>
      <c r="AF23" s="10">
        <f t="shared" si="1"/>
        <v>0</v>
      </c>
      <c r="AG23" s="43">
        <v>15</v>
      </c>
    </row>
    <row r="24" spans="1:33" ht="27.75" customHeight="1">
      <c r="A24" s="22">
        <v>16</v>
      </c>
      <c r="B24" s="39">
        <v>3313</v>
      </c>
      <c r="C24" s="179" t="s">
        <v>187</v>
      </c>
      <c r="D24" s="18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7"/>
      <c r="AF24" s="10">
        <f t="shared" si="1"/>
        <v>0</v>
      </c>
      <c r="AG24" s="43">
        <v>16</v>
      </c>
    </row>
    <row r="25" spans="1:33" ht="27.75" customHeight="1">
      <c r="A25" s="22">
        <v>17</v>
      </c>
      <c r="B25" s="39">
        <v>3314</v>
      </c>
      <c r="C25" s="179" t="s">
        <v>97</v>
      </c>
      <c r="D25" s="18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7"/>
      <c r="AF25" s="10">
        <f t="shared" si="1"/>
        <v>0</v>
      </c>
      <c r="AG25" s="43">
        <v>17</v>
      </c>
    </row>
    <row r="26" spans="1:33" ht="27.75" customHeight="1">
      <c r="A26" s="22">
        <v>18</v>
      </c>
      <c r="B26" s="39">
        <v>3319</v>
      </c>
      <c r="C26" s="179" t="s">
        <v>188</v>
      </c>
      <c r="D26" s="18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07"/>
      <c r="AF26" s="10">
        <f t="shared" si="1"/>
        <v>0</v>
      </c>
      <c r="AG26" s="43">
        <v>18</v>
      </c>
    </row>
    <row r="27" spans="1:33" ht="27.75" customHeight="1">
      <c r="A27" s="22">
        <v>19</v>
      </c>
      <c r="B27" s="39">
        <v>3341</v>
      </c>
      <c r="C27" s="179" t="s">
        <v>189</v>
      </c>
      <c r="D27" s="18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07"/>
      <c r="AF27" s="10">
        <f t="shared" si="1"/>
        <v>0</v>
      </c>
      <c r="AG27" s="43">
        <v>19</v>
      </c>
    </row>
    <row r="28" spans="1:33" ht="27.75" customHeight="1">
      <c r="A28" s="22">
        <v>20</v>
      </c>
      <c r="B28" s="39">
        <v>3399</v>
      </c>
      <c r="C28" s="179" t="s">
        <v>190</v>
      </c>
      <c r="D28" s="18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107"/>
      <c r="AF28" s="10">
        <f t="shared" si="1"/>
        <v>0</v>
      </c>
      <c r="AG28" s="43">
        <v>20</v>
      </c>
    </row>
    <row r="29" spans="1:33" ht="27.75" customHeight="1">
      <c r="A29" s="22">
        <v>21</v>
      </c>
      <c r="B29" s="39">
        <v>3419</v>
      </c>
      <c r="C29" s="179" t="s">
        <v>191</v>
      </c>
      <c r="D29" s="18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107"/>
      <c r="AF29" s="10">
        <f t="shared" si="1"/>
        <v>0</v>
      </c>
      <c r="AG29" s="43">
        <v>21</v>
      </c>
    </row>
    <row r="30" spans="1:33" ht="27.75" customHeight="1">
      <c r="A30" s="22">
        <v>22</v>
      </c>
      <c r="B30" s="39">
        <v>3612</v>
      </c>
      <c r="C30" s="179" t="s">
        <v>98</v>
      </c>
      <c r="D30" s="18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07"/>
      <c r="AF30" s="10">
        <f t="shared" si="1"/>
        <v>0</v>
      </c>
      <c r="AG30" s="43">
        <v>22</v>
      </c>
    </row>
    <row r="31" spans="1:33" ht="27.75" customHeight="1">
      <c r="A31" s="22">
        <v>23</v>
      </c>
      <c r="B31" s="39">
        <v>3631</v>
      </c>
      <c r="C31" s="179" t="s">
        <v>99</v>
      </c>
      <c r="D31" s="18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107"/>
      <c r="AF31" s="10">
        <f t="shared" si="1"/>
        <v>0</v>
      </c>
      <c r="AG31" s="43">
        <v>23</v>
      </c>
    </row>
    <row r="32" spans="1:33" ht="27.75" customHeight="1">
      <c r="A32" s="22">
        <v>24</v>
      </c>
      <c r="B32" s="39">
        <v>3632</v>
      </c>
      <c r="C32" s="179" t="s">
        <v>100</v>
      </c>
      <c r="D32" s="18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07"/>
      <c r="AF32" s="10">
        <f t="shared" si="1"/>
        <v>0</v>
      </c>
      <c r="AG32" s="43">
        <v>24</v>
      </c>
    </row>
    <row r="33" spans="1:33" ht="27.75" customHeight="1">
      <c r="A33" s="22">
        <v>25</v>
      </c>
      <c r="B33" s="39">
        <v>3633</v>
      </c>
      <c r="C33" s="179" t="s">
        <v>192</v>
      </c>
      <c r="D33" s="180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107"/>
      <c r="AF33" s="10">
        <f t="shared" si="1"/>
        <v>0</v>
      </c>
      <c r="AG33" s="43">
        <v>25</v>
      </c>
    </row>
    <row r="34" spans="1:33" ht="27.75" customHeight="1">
      <c r="A34" s="22">
        <v>26</v>
      </c>
      <c r="B34" s="39">
        <v>3635</v>
      </c>
      <c r="C34" s="179" t="s">
        <v>101</v>
      </c>
      <c r="D34" s="180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107"/>
      <c r="AF34" s="10">
        <f t="shared" si="1"/>
        <v>0</v>
      </c>
      <c r="AG34" s="43">
        <v>26</v>
      </c>
    </row>
    <row r="35" spans="1:33" ht="27.75" customHeight="1">
      <c r="A35" s="22">
        <v>27</v>
      </c>
      <c r="B35" s="50">
        <v>3639</v>
      </c>
      <c r="C35" s="182" t="s">
        <v>222</v>
      </c>
      <c r="D35" s="18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107"/>
      <c r="AF35" s="10">
        <f t="shared" si="1"/>
        <v>0</v>
      </c>
      <c r="AG35" s="43">
        <v>27</v>
      </c>
    </row>
    <row r="36" spans="1:33" ht="27.75" customHeight="1">
      <c r="A36" s="22">
        <v>28</v>
      </c>
      <c r="B36" s="39">
        <v>3722</v>
      </c>
      <c r="C36" s="179" t="s">
        <v>215</v>
      </c>
      <c r="D36" s="18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107"/>
      <c r="AF36" s="10">
        <f t="shared" si="1"/>
        <v>0</v>
      </c>
      <c r="AG36" s="43">
        <v>28</v>
      </c>
    </row>
    <row r="37" spans="1:33" ht="27.75" customHeight="1">
      <c r="A37" s="22">
        <v>29</v>
      </c>
      <c r="B37" s="39">
        <v>3745</v>
      </c>
      <c r="C37" s="179" t="s">
        <v>193</v>
      </c>
      <c r="D37" s="1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107"/>
      <c r="AF37" s="10">
        <f t="shared" si="1"/>
        <v>0</v>
      </c>
      <c r="AG37" s="43">
        <v>29</v>
      </c>
    </row>
    <row r="38" spans="1:33" ht="27.75" customHeight="1">
      <c r="A38" s="22">
        <v>30</v>
      </c>
      <c r="B38" s="40" t="s">
        <v>5</v>
      </c>
      <c r="C38" s="175" t="s">
        <v>194</v>
      </c>
      <c r="D38" s="176"/>
      <c r="E38" s="35">
        <f>SUM(E20:E37)</f>
        <v>0</v>
      </c>
      <c r="F38" s="35">
        <f aca="true" t="shared" si="3" ref="F38:AE38">SUM(F20:F37)</f>
        <v>0</v>
      </c>
      <c r="G38" s="35">
        <f t="shared" si="3"/>
        <v>0</v>
      </c>
      <c r="H38" s="35">
        <f t="shared" si="3"/>
        <v>0</v>
      </c>
      <c r="I38" s="35">
        <f t="shared" si="3"/>
        <v>0</v>
      </c>
      <c r="J38" s="35">
        <f t="shared" si="3"/>
        <v>0</v>
      </c>
      <c r="K38" s="35">
        <f t="shared" si="3"/>
        <v>0</v>
      </c>
      <c r="L38" s="35">
        <f t="shared" si="3"/>
        <v>0</v>
      </c>
      <c r="M38" s="35">
        <f t="shared" si="3"/>
        <v>0</v>
      </c>
      <c r="N38" s="35">
        <f t="shared" si="3"/>
        <v>0</v>
      </c>
      <c r="O38" s="35">
        <f t="shared" si="3"/>
        <v>0</v>
      </c>
      <c r="P38" s="35">
        <f t="shared" si="3"/>
        <v>0</v>
      </c>
      <c r="Q38" s="35">
        <f t="shared" si="3"/>
        <v>0</v>
      </c>
      <c r="R38" s="35">
        <f t="shared" si="3"/>
        <v>0</v>
      </c>
      <c r="S38" s="35">
        <f t="shared" si="3"/>
        <v>0</v>
      </c>
      <c r="T38" s="35">
        <f t="shared" si="3"/>
        <v>0</v>
      </c>
      <c r="U38" s="35">
        <f t="shared" si="3"/>
        <v>0</v>
      </c>
      <c r="V38" s="35">
        <f t="shared" si="3"/>
        <v>0</v>
      </c>
      <c r="W38" s="35">
        <f t="shared" si="3"/>
        <v>0</v>
      </c>
      <c r="X38" s="35">
        <f t="shared" si="3"/>
        <v>0</v>
      </c>
      <c r="Y38" s="35">
        <f t="shared" si="3"/>
        <v>0</v>
      </c>
      <c r="Z38" s="35">
        <f t="shared" si="3"/>
        <v>0</v>
      </c>
      <c r="AA38" s="35">
        <f t="shared" si="3"/>
        <v>0</v>
      </c>
      <c r="AB38" s="35">
        <f t="shared" si="3"/>
        <v>0</v>
      </c>
      <c r="AC38" s="35">
        <f t="shared" si="3"/>
        <v>0</v>
      </c>
      <c r="AD38" s="35">
        <f t="shared" si="3"/>
        <v>0</v>
      </c>
      <c r="AE38" s="35">
        <f t="shared" si="3"/>
        <v>0</v>
      </c>
      <c r="AF38" s="113">
        <f t="shared" si="1"/>
        <v>0</v>
      </c>
      <c r="AG38" s="43">
        <v>30</v>
      </c>
    </row>
    <row r="39" spans="1:33" ht="27.75" customHeight="1">
      <c r="A39" s="22">
        <v>31</v>
      </c>
      <c r="B39" s="39">
        <v>5512</v>
      </c>
      <c r="C39" s="179" t="s">
        <v>195</v>
      </c>
      <c r="D39" s="1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107"/>
      <c r="AF39" s="10">
        <f t="shared" si="1"/>
        <v>0</v>
      </c>
      <c r="AG39" s="43">
        <v>31</v>
      </c>
    </row>
    <row r="40" spans="1:33" ht="27.75" customHeight="1">
      <c r="A40" s="22">
        <v>32</v>
      </c>
      <c r="B40" s="40" t="s">
        <v>5</v>
      </c>
      <c r="C40" s="175" t="s">
        <v>196</v>
      </c>
      <c r="D40" s="176"/>
      <c r="E40" s="35">
        <f>SUM(E39)</f>
        <v>0</v>
      </c>
      <c r="F40" s="35">
        <f aca="true" t="shared" si="4" ref="F40:AE40">SUM(F39)</f>
        <v>0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5">
        <f t="shared" si="4"/>
        <v>0</v>
      </c>
      <c r="Q40" s="35">
        <f t="shared" si="4"/>
        <v>0</v>
      </c>
      <c r="R40" s="35">
        <f t="shared" si="4"/>
        <v>0</v>
      </c>
      <c r="S40" s="35">
        <f t="shared" si="4"/>
        <v>0</v>
      </c>
      <c r="T40" s="35">
        <f t="shared" si="4"/>
        <v>0</v>
      </c>
      <c r="U40" s="35">
        <f t="shared" si="4"/>
        <v>0</v>
      </c>
      <c r="V40" s="35">
        <f t="shared" si="4"/>
        <v>0</v>
      </c>
      <c r="W40" s="35">
        <f t="shared" si="4"/>
        <v>0</v>
      </c>
      <c r="X40" s="35">
        <f t="shared" si="4"/>
        <v>0</v>
      </c>
      <c r="Y40" s="35">
        <f t="shared" si="4"/>
        <v>0</v>
      </c>
      <c r="Z40" s="35">
        <f t="shared" si="4"/>
        <v>0</v>
      </c>
      <c r="AA40" s="35">
        <f t="shared" si="4"/>
        <v>0</v>
      </c>
      <c r="AB40" s="35">
        <f t="shared" si="4"/>
        <v>0</v>
      </c>
      <c r="AC40" s="35">
        <f t="shared" si="4"/>
        <v>0</v>
      </c>
      <c r="AD40" s="35">
        <f t="shared" si="4"/>
        <v>0</v>
      </c>
      <c r="AE40" s="35">
        <f t="shared" si="4"/>
        <v>0</v>
      </c>
      <c r="AF40" s="113">
        <f t="shared" si="1"/>
        <v>0</v>
      </c>
      <c r="AG40" s="43">
        <v>32</v>
      </c>
    </row>
    <row r="41" spans="1:33" ht="27.75" customHeight="1">
      <c r="A41" s="22">
        <v>33</v>
      </c>
      <c r="B41" s="39">
        <v>6112</v>
      </c>
      <c r="C41" s="179" t="s">
        <v>180</v>
      </c>
      <c r="D41" s="180"/>
      <c r="E41" s="21" t="s">
        <v>5</v>
      </c>
      <c r="F41" s="21" t="s">
        <v>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107"/>
      <c r="AF41" s="10">
        <f t="shared" si="1"/>
        <v>0</v>
      </c>
      <c r="AG41" s="43">
        <v>33</v>
      </c>
    </row>
    <row r="42" spans="1:33" ht="27.75" customHeight="1">
      <c r="A42" s="22">
        <v>34</v>
      </c>
      <c r="B42" s="39">
        <v>6171</v>
      </c>
      <c r="C42" s="179" t="s">
        <v>102</v>
      </c>
      <c r="D42" s="1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107"/>
      <c r="AF42" s="10">
        <f t="shared" si="1"/>
        <v>0</v>
      </c>
      <c r="AG42" s="43">
        <v>34</v>
      </c>
    </row>
    <row r="43" spans="1:33" ht="27.75" customHeight="1">
      <c r="A43" s="22">
        <v>35</v>
      </c>
      <c r="B43" s="39">
        <v>6310</v>
      </c>
      <c r="C43" s="179" t="s">
        <v>197</v>
      </c>
      <c r="D43" s="1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107"/>
      <c r="AF43" s="10">
        <f t="shared" si="1"/>
        <v>0</v>
      </c>
      <c r="AG43" s="43">
        <v>35</v>
      </c>
    </row>
    <row r="44" spans="1:33" ht="27.75" customHeight="1">
      <c r="A44" s="22">
        <v>36</v>
      </c>
      <c r="B44" s="41">
        <v>6399</v>
      </c>
      <c r="C44" s="179" t="s">
        <v>198</v>
      </c>
      <c r="D44" s="18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107"/>
      <c r="AF44" s="10">
        <f t="shared" si="1"/>
        <v>0</v>
      </c>
      <c r="AG44" s="43">
        <v>36</v>
      </c>
    </row>
    <row r="45" spans="1:33" ht="27.75" customHeight="1">
      <c r="A45" s="22">
        <v>37</v>
      </c>
      <c r="B45" s="39">
        <v>6409</v>
      </c>
      <c r="C45" s="179" t="s">
        <v>165</v>
      </c>
      <c r="D45" s="181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07"/>
      <c r="AF45" s="10">
        <f t="shared" si="1"/>
        <v>0</v>
      </c>
      <c r="AG45" s="43">
        <v>37</v>
      </c>
    </row>
    <row r="46" spans="1:33" ht="27.75" customHeight="1">
      <c r="A46" s="22">
        <v>38</v>
      </c>
      <c r="B46" s="40" t="s">
        <v>5</v>
      </c>
      <c r="C46" s="175" t="s">
        <v>199</v>
      </c>
      <c r="D46" s="176"/>
      <c r="E46" s="35">
        <f>SUM(E41:E45)</f>
        <v>0</v>
      </c>
      <c r="F46" s="35">
        <f aca="true" t="shared" si="5" ref="F46:AE46">SUM(F41:F45)</f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5">
        <f t="shared" si="5"/>
        <v>0</v>
      </c>
      <c r="AA46" s="35">
        <f t="shared" si="5"/>
        <v>0</v>
      </c>
      <c r="AB46" s="35">
        <f t="shared" si="5"/>
        <v>0</v>
      </c>
      <c r="AC46" s="35">
        <f t="shared" si="5"/>
        <v>0</v>
      </c>
      <c r="AD46" s="35">
        <f t="shared" si="5"/>
        <v>0</v>
      </c>
      <c r="AE46" s="35">
        <f t="shared" si="5"/>
        <v>0</v>
      </c>
      <c r="AF46" s="113">
        <f t="shared" si="1"/>
        <v>0</v>
      </c>
      <c r="AG46" s="43">
        <v>38</v>
      </c>
    </row>
    <row r="47" spans="1:33" ht="27.75" customHeight="1" thickBot="1">
      <c r="A47" s="83">
        <v>39</v>
      </c>
      <c r="B47" s="84"/>
      <c r="C47" s="177" t="s">
        <v>103</v>
      </c>
      <c r="D47" s="17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9"/>
      <c r="AF47" s="10">
        <f t="shared" si="1"/>
        <v>0</v>
      </c>
      <c r="AG47" s="85">
        <v>39</v>
      </c>
    </row>
    <row r="48" spans="1:33" s="86" customFormat="1" ht="24.75" customHeight="1" thickTop="1">
      <c r="A48" s="165" t="s">
        <v>209</v>
      </c>
      <c r="B48" s="166"/>
      <c r="C48" s="166"/>
      <c r="D48" s="167"/>
      <c r="E48" s="171">
        <f>E11+E19+E38+E40+E46+E47</f>
        <v>0</v>
      </c>
      <c r="F48" s="171">
        <f aca="true" t="shared" si="6" ref="F48:AD48">F11+F19+F38+F40+F46+F47</f>
        <v>0</v>
      </c>
      <c r="G48" s="171">
        <f t="shared" si="6"/>
        <v>0</v>
      </c>
      <c r="H48" s="171">
        <f t="shared" si="6"/>
        <v>0</v>
      </c>
      <c r="I48" s="171">
        <f t="shared" si="6"/>
        <v>0</v>
      </c>
      <c r="J48" s="171">
        <f t="shared" si="6"/>
        <v>0</v>
      </c>
      <c r="K48" s="171">
        <f t="shared" si="6"/>
        <v>0</v>
      </c>
      <c r="L48" s="171">
        <f t="shared" si="6"/>
        <v>0</v>
      </c>
      <c r="M48" s="171">
        <f t="shared" si="6"/>
        <v>0</v>
      </c>
      <c r="N48" s="171">
        <f t="shared" si="6"/>
        <v>0</v>
      </c>
      <c r="O48" s="171">
        <f t="shared" si="6"/>
        <v>0</v>
      </c>
      <c r="P48" s="171">
        <f t="shared" si="6"/>
        <v>0</v>
      </c>
      <c r="Q48" s="171">
        <f t="shared" si="6"/>
        <v>0</v>
      </c>
      <c r="R48" s="171">
        <f t="shared" si="6"/>
        <v>0</v>
      </c>
      <c r="S48" s="171">
        <f t="shared" si="6"/>
        <v>0</v>
      </c>
      <c r="T48" s="171">
        <f t="shared" si="6"/>
        <v>0</v>
      </c>
      <c r="U48" s="171">
        <f t="shared" si="6"/>
        <v>0</v>
      </c>
      <c r="V48" s="171">
        <f t="shared" si="6"/>
        <v>0</v>
      </c>
      <c r="W48" s="171">
        <f t="shared" si="6"/>
        <v>0</v>
      </c>
      <c r="X48" s="171">
        <f t="shared" si="6"/>
        <v>0</v>
      </c>
      <c r="Y48" s="171">
        <f t="shared" si="6"/>
        <v>0</v>
      </c>
      <c r="Z48" s="171">
        <f t="shared" si="6"/>
        <v>0</v>
      </c>
      <c r="AA48" s="171">
        <f t="shared" si="6"/>
        <v>0</v>
      </c>
      <c r="AB48" s="171">
        <f t="shared" si="6"/>
        <v>0</v>
      </c>
      <c r="AC48" s="171">
        <f t="shared" si="6"/>
        <v>0</v>
      </c>
      <c r="AD48" s="171">
        <f t="shared" si="6"/>
        <v>0</v>
      </c>
      <c r="AE48" s="171">
        <f>AE11+AE19+AE38+AE40+AE46+AE47</f>
        <v>0</v>
      </c>
      <c r="AF48" s="173">
        <f>AF11+AF19+AF38+AF40+AF46+AF47</f>
        <v>0</v>
      </c>
      <c r="AG48" s="154"/>
    </row>
    <row r="49" spans="1:33" s="87" customFormat="1" ht="24.75" customHeight="1" thickBot="1">
      <c r="A49" s="168" t="s">
        <v>228</v>
      </c>
      <c r="B49" s="169"/>
      <c r="C49" s="169"/>
      <c r="D49" s="170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4"/>
      <c r="AG49" s="155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" sqref="A3:G9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34" t="s">
        <v>220</v>
      </c>
      <c r="B1" s="33"/>
      <c r="C1" s="33"/>
      <c r="D1" s="33"/>
      <c r="E1" s="33"/>
    </row>
    <row r="2" ht="15">
      <c r="A2" s="3"/>
    </row>
    <row r="3" spans="1:10" ht="23.25">
      <c r="A3" s="141" t="s">
        <v>245</v>
      </c>
      <c r="B3" s="141"/>
      <c r="C3" s="141"/>
      <c r="D3" s="141"/>
      <c r="E3" s="141"/>
      <c r="F3" s="141"/>
      <c r="G3" s="141"/>
      <c r="H3" s="8"/>
      <c r="I3" s="8"/>
      <c r="J3" s="8"/>
    </row>
    <row r="5" spans="1:10" ht="12.75">
      <c r="A5" s="201" t="s">
        <v>232</v>
      </c>
      <c r="B5" s="201"/>
      <c r="C5" s="201"/>
      <c r="D5" s="201"/>
      <c r="E5" s="201"/>
      <c r="F5" s="201"/>
      <c r="G5" s="9"/>
      <c r="H5" s="9"/>
      <c r="I5" s="9"/>
      <c r="J5" s="9"/>
    </row>
    <row r="7" spans="1:5" ht="18">
      <c r="A7" s="42" t="s">
        <v>235</v>
      </c>
      <c r="E7" s="119"/>
    </row>
    <row r="10" ht="13.5" thickBot="1"/>
    <row r="11" spans="1:6" s="56" customFormat="1" ht="12.75" customHeight="1" thickTop="1">
      <c r="A11" s="156" t="s">
        <v>104</v>
      </c>
      <c r="B11" s="55" t="s">
        <v>15</v>
      </c>
      <c r="C11" s="159" t="s">
        <v>16</v>
      </c>
      <c r="D11" s="160"/>
      <c r="E11" s="194" t="s">
        <v>223</v>
      </c>
      <c r="F11" s="197" t="s">
        <v>19</v>
      </c>
    </row>
    <row r="12" spans="1:6" s="56" customFormat="1" ht="12.75" customHeight="1">
      <c r="A12" s="157"/>
      <c r="B12" s="57" t="s">
        <v>17</v>
      </c>
      <c r="C12" s="161" t="s">
        <v>18</v>
      </c>
      <c r="D12" s="162"/>
      <c r="E12" s="195"/>
      <c r="F12" s="198"/>
    </row>
    <row r="13" spans="1:6" s="56" customFormat="1" ht="12.75" customHeight="1" thickBot="1">
      <c r="A13" s="200"/>
      <c r="B13" s="58" t="s">
        <v>20</v>
      </c>
      <c r="C13" s="202" t="s">
        <v>21</v>
      </c>
      <c r="D13" s="203"/>
      <c r="E13" s="196"/>
      <c r="F13" s="199"/>
    </row>
    <row r="14" spans="1:6" ht="17.25" customHeight="1">
      <c r="A14" s="10"/>
      <c r="B14" s="6"/>
      <c r="C14" s="189"/>
      <c r="D14" s="190"/>
      <c r="E14" s="5"/>
      <c r="F14" s="114"/>
    </row>
    <row r="15" spans="1:6" ht="17.25" customHeight="1">
      <c r="A15" s="11"/>
      <c r="B15" s="5"/>
      <c r="C15" s="191"/>
      <c r="D15" s="192"/>
      <c r="E15" s="5"/>
      <c r="F15" s="114"/>
    </row>
    <row r="16" spans="1:6" ht="17.25" customHeight="1">
      <c r="A16" s="11"/>
      <c r="B16" s="6"/>
      <c r="C16" s="187"/>
      <c r="D16" s="188"/>
      <c r="E16" s="6"/>
      <c r="F16" s="115"/>
    </row>
    <row r="17" spans="1:6" ht="17.25" customHeight="1">
      <c r="A17" s="10"/>
      <c r="B17" s="6"/>
      <c r="C17" s="187"/>
      <c r="D17" s="188"/>
      <c r="E17" s="6"/>
      <c r="F17" s="115"/>
    </row>
    <row r="18" spans="1:6" ht="17.25" customHeight="1">
      <c r="A18" s="11"/>
      <c r="B18" s="5"/>
      <c r="C18" s="187"/>
      <c r="D18" s="188"/>
      <c r="E18" s="5"/>
      <c r="F18" s="115"/>
    </row>
    <row r="19" spans="1:6" ht="17.25" customHeight="1">
      <c r="A19" s="10"/>
      <c r="B19" s="6"/>
      <c r="C19" s="187"/>
      <c r="D19" s="188"/>
      <c r="E19" s="6"/>
      <c r="F19" s="115"/>
    </row>
    <row r="20" spans="1:6" ht="17.25" customHeight="1">
      <c r="A20" s="10"/>
      <c r="B20" s="6"/>
      <c r="C20" s="191"/>
      <c r="D20" s="192"/>
      <c r="E20" s="6"/>
      <c r="F20" s="115"/>
    </row>
    <row r="21" spans="1:6" ht="17.25" customHeight="1">
      <c r="A21" s="10"/>
      <c r="B21" s="6"/>
      <c r="C21" s="187"/>
      <c r="D21" s="188"/>
      <c r="E21" s="6"/>
      <c r="F21" s="115"/>
    </row>
    <row r="22" spans="1:6" ht="17.25" customHeight="1">
      <c r="A22" s="10"/>
      <c r="B22" s="6"/>
      <c r="C22" s="187"/>
      <c r="D22" s="188"/>
      <c r="E22" s="6"/>
      <c r="F22" s="115"/>
    </row>
    <row r="23" spans="1:6" ht="17.25" customHeight="1">
      <c r="A23" s="10"/>
      <c r="B23" s="6"/>
      <c r="C23" s="187"/>
      <c r="D23" s="188"/>
      <c r="E23" s="6"/>
      <c r="F23" s="115"/>
    </row>
    <row r="24" spans="1:6" ht="17.25" customHeight="1">
      <c r="A24" s="10"/>
      <c r="B24" s="6"/>
      <c r="C24" s="191"/>
      <c r="D24" s="192"/>
      <c r="E24" s="6"/>
      <c r="F24" s="114"/>
    </row>
    <row r="25" spans="1:6" ht="17.25" customHeight="1">
      <c r="A25" s="11"/>
      <c r="B25" s="5"/>
      <c r="C25" s="191"/>
      <c r="D25" s="192"/>
      <c r="E25" s="5"/>
      <c r="F25" s="114"/>
    </row>
    <row r="26" spans="1:6" ht="17.25" customHeight="1">
      <c r="A26" s="11"/>
      <c r="B26" s="5"/>
      <c r="C26" s="191"/>
      <c r="D26" s="192"/>
      <c r="E26" s="5"/>
      <c r="F26" s="114"/>
    </row>
    <row r="27" spans="1:6" ht="17.25" customHeight="1">
      <c r="A27" s="11"/>
      <c r="B27" s="5"/>
      <c r="C27" s="191"/>
      <c r="D27" s="192"/>
      <c r="E27" s="5"/>
      <c r="F27" s="114"/>
    </row>
    <row r="28" spans="1:6" ht="17.25" customHeight="1">
      <c r="A28" s="11"/>
      <c r="B28" s="5"/>
      <c r="C28" s="191"/>
      <c r="D28" s="192"/>
      <c r="E28" s="5"/>
      <c r="F28" s="114"/>
    </row>
    <row r="29" spans="1:6" ht="17.25" customHeight="1">
      <c r="A29" s="11"/>
      <c r="B29" s="5"/>
      <c r="C29" s="191"/>
      <c r="D29" s="192"/>
      <c r="E29" s="5"/>
      <c r="F29" s="114"/>
    </row>
    <row r="30" spans="1:6" ht="17.25" customHeight="1">
      <c r="A30" s="11"/>
      <c r="B30" s="5"/>
      <c r="C30" s="191"/>
      <c r="D30" s="192"/>
      <c r="E30" s="5"/>
      <c r="F30" s="114"/>
    </row>
    <row r="31" spans="1:6" ht="17.25" customHeight="1">
      <c r="A31" s="11"/>
      <c r="B31" s="5"/>
      <c r="C31" s="191"/>
      <c r="D31" s="192"/>
      <c r="E31" s="5"/>
      <c r="F31" s="114"/>
    </row>
    <row r="32" spans="1:6" ht="17.25" customHeight="1">
      <c r="A32" s="11"/>
      <c r="B32" s="5"/>
      <c r="C32" s="191"/>
      <c r="D32" s="192"/>
      <c r="E32" s="5"/>
      <c r="F32" s="114"/>
    </row>
    <row r="33" spans="1:6" ht="17.25" customHeight="1">
      <c r="A33" s="11"/>
      <c r="B33" s="5"/>
      <c r="C33" s="191"/>
      <c r="D33" s="192"/>
      <c r="E33" s="5"/>
      <c r="F33" s="114"/>
    </row>
    <row r="34" spans="1:6" ht="17.25" customHeight="1">
      <c r="A34" s="11"/>
      <c r="B34" s="5"/>
      <c r="C34" s="191"/>
      <c r="D34" s="192"/>
      <c r="E34" s="5"/>
      <c r="F34" s="114"/>
    </row>
    <row r="35" spans="1:6" ht="17.25" customHeight="1">
      <c r="A35" s="11"/>
      <c r="B35" s="5"/>
      <c r="C35" s="14"/>
      <c r="D35" s="15"/>
      <c r="E35" s="5"/>
      <c r="F35" s="114"/>
    </row>
    <row r="36" spans="1:6" ht="17.25" customHeight="1">
      <c r="A36" s="11"/>
      <c r="B36" s="5"/>
      <c r="C36" s="14"/>
      <c r="D36" s="15"/>
      <c r="E36" s="5"/>
      <c r="F36" s="114"/>
    </row>
    <row r="37" spans="1:6" ht="17.25" customHeight="1">
      <c r="A37" s="11"/>
      <c r="B37" s="5"/>
      <c r="C37" s="14"/>
      <c r="D37" s="15"/>
      <c r="E37" s="5"/>
      <c r="F37" s="114"/>
    </row>
    <row r="38" spans="1:6" ht="17.25" customHeight="1">
      <c r="A38" s="11"/>
      <c r="B38" s="5"/>
      <c r="C38" s="14"/>
      <c r="D38" s="15"/>
      <c r="E38" s="5"/>
      <c r="F38" s="114"/>
    </row>
    <row r="39" spans="1:6" ht="17.25" customHeight="1">
      <c r="A39" s="11"/>
      <c r="B39" s="5"/>
      <c r="C39" s="14"/>
      <c r="D39" s="15"/>
      <c r="E39" s="5"/>
      <c r="F39" s="114"/>
    </row>
    <row r="40" spans="1:6" ht="17.25" customHeight="1">
      <c r="A40" s="11"/>
      <c r="B40" s="5"/>
      <c r="C40" s="191"/>
      <c r="D40" s="192"/>
      <c r="E40" s="5"/>
      <c r="F40" s="114"/>
    </row>
    <row r="41" spans="1:6" ht="17.25" customHeight="1">
      <c r="A41" s="11"/>
      <c r="B41" s="5"/>
      <c r="C41" s="191"/>
      <c r="D41" s="192"/>
      <c r="E41" s="5"/>
      <c r="F41" s="114"/>
    </row>
    <row r="42" spans="1:6" ht="19.5" customHeight="1">
      <c r="A42" s="11"/>
      <c r="B42" s="5"/>
      <c r="C42" s="191"/>
      <c r="D42" s="192"/>
      <c r="E42" s="5"/>
      <c r="F42" s="114"/>
    </row>
    <row r="43" spans="1:6" s="51" customFormat="1" ht="18" customHeight="1" thickBot="1">
      <c r="A43" s="106"/>
      <c r="B43" s="193" t="s">
        <v>145</v>
      </c>
      <c r="C43" s="193"/>
      <c r="D43" s="193"/>
      <c r="E43" s="82"/>
      <c r="F43" s="116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2" t="s">
        <v>236</v>
      </c>
      <c r="B1" s="44"/>
      <c r="C1" s="44"/>
      <c r="D1" s="44"/>
      <c r="E1" s="44"/>
      <c r="F1" s="45"/>
      <c r="G1" s="33"/>
      <c r="H1" s="33"/>
      <c r="I1" s="120"/>
      <c r="J1" s="33"/>
      <c r="K1" s="33"/>
      <c r="L1" s="33"/>
    </row>
    <row r="2" ht="13.5" thickBot="1"/>
    <row r="3" spans="1:20" s="51" customFormat="1" ht="13.5" customHeight="1" thickTop="1">
      <c r="A3" s="156" t="s">
        <v>177</v>
      </c>
      <c r="B3" s="70"/>
      <c r="C3" s="230"/>
      <c r="D3" s="231"/>
      <c r="E3" s="100" t="s">
        <v>107</v>
      </c>
      <c r="F3" s="60" t="s">
        <v>107</v>
      </c>
      <c r="G3" s="71" t="s">
        <v>167</v>
      </c>
      <c r="H3" s="60" t="s">
        <v>107</v>
      </c>
      <c r="I3" s="60" t="s">
        <v>107</v>
      </c>
      <c r="J3" s="60" t="s">
        <v>107</v>
      </c>
      <c r="K3" s="60" t="s">
        <v>32</v>
      </c>
      <c r="L3" s="60" t="s">
        <v>128</v>
      </c>
      <c r="M3" s="60" t="s">
        <v>107</v>
      </c>
      <c r="N3" s="60" t="s">
        <v>131</v>
      </c>
      <c r="O3" s="214"/>
      <c r="P3" s="214"/>
      <c r="Q3" s="214"/>
      <c r="R3" s="72"/>
      <c r="S3" s="222"/>
      <c r="T3" s="207" t="s">
        <v>3</v>
      </c>
    </row>
    <row r="4" spans="1:20" s="51" customFormat="1" ht="12.75" customHeight="1">
      <c r="A4" s="206"/>
      <c r="B4" s="73"/>
      <c r="C4" s="225"/>
      <c r="D4" s="226"/>
      <c r="E4" s="101" t="s">
        <v>108</v>
      </c>
      <c r="F4" s="62" t="s">
        <v>112</v>
      </c>
      <c r="G4" s="75" t="s">
        <v>156</v>
      </c>
      <c r="H4" s="62" t="s">
        <v>116</v>
      </c>
      <c r="I4" s="62" t="s">
        <v>116</v>
      </c>
      <c r="J4" s="62" t="s">
        <v>122</v>
      </c>
      <c r="K4" s="62" t="s">
        <v>169</v>
      </c>
      <c r="L4" s="62" t="s">
        <v>129</v>
      </c>
      <c r="M4" s="62" t="s">
        <v>112</v>
      </c>
      <c r="N4" s="62" t="s">
        <v>132</v>
      </c>
      <c r="O4" s="215"/>
      <c r="P4" s="215"/>
      <c r="Q4" s="215"/>
      <c r="R4" s="76"/>
      <c r="S4" s="223"/>
      <c r="T4" s="208"/>
    </row>
    <row r="5" spans="1:20" s="51" customFormat="1" ht="12.75" customHeight="1">
      <c r="A5" s="206"/>
      <c r="B5" s="74" t="s">
        <v>24</v>
      </c>
      <c r="C5" s="225" t="s">
        <v>26</v>
      </c>
      <c r="D5" s="226"/>
      <c r="E5" s="101" t="s">
        <v>109</v>
      </c>
      <c r="F5" s="62" t="s">
        <v>113</v>
      </c>
      <c r="G5" s="75" t="s">
        <v>168</v>
      </c>
      <c r="H5" s="62" t="s">
        <v>117</v>
      </c>
      <c r="I5" s="62" t="s">
        <v>118</v>
      </c>
      <c r="J5" s="62" t="s">
        <v>123</v>
      </c>
      <c r="K5" s="62" t="s">
        <v>116</v>
      </c>
      <c r="L5" s="62" t="s">
        <v>130</v>
      </c>
      <c r="M5" s="62" t="s">
        <v>171</v>
      </c>
      <c r="N5" s="62" t="s">
        <v>133</v>
      </c>
      <c r="O5" s="215"/>
      <c r="P5" s="215"/>
      <c r="Q5" s="215"/>
      <c r="R5" s="76"/>
      <c r="S5" s="223"/>
      <c r="T5" s="208"/>
    </row>
    <row r="6" spans="1:20" s="51" customFormat="1" ht="12.75" customHeight="1">
      <c r="A6" s="157"/>
      <c r="B6" s="62" t="s">
        <v>25</v>
      </c>
      <c r="C6" s="229" t="s">
        <v>27</v>
      </c>
      <c r="D6" s="226"/>
      <c r="E6" s="101" t="s">
        <v>110</v>
      </c>
      <c r="F6" s="62" t="s">
        <v>114</v>
      </c>
      <c r="G6" s="75"/>
      <c r="H6" s="64"/>
      <c r="I6" s="62" t="s">
        <v>119</v>
      </c>
      <c r="J6" s="62" t="s">
        <v>124</v>
      </c>
      <c r="K6" s="62" t="s">
        <v>127</v>
      </c>
      <c r="L6" s="65" t="s">
        <v>170</v>
      </c>
      <c r="M6" s="62" t="s">
        <v>218</v>
      </c>
      <c r="N6" s="62" t="s">
        <v>172</v>
      </c>
      <c r="O6" s="215"/>
      <c r="P6" s="215"/>
      <c r="Q6" s="215"/>
      <c r="R6" s="76"/>
      <c r="S6" s="223"/>
      <c r="T6" s="208"/>
    </row>
    <row r="7" spans="1:20" s="51" customFormat="1" ht="12.75" customHeight="1">
      <c r="A7" s="157"/>
      <c r="B7" s="62" t="s">
        <v>106</v>
      </c>
      <c r="C7" s="225" t="s">
        <v>28</v>
      </c>
      <c r="D7" s="226"/>
      <c r="E7" s="101" t="s">
        <v>111</v>
      </c>
      <c r="F7" s="62" t="s">
        <v>115</v>
      </c>
      <c r="G7" s="77"/>
      <c r="H7" s="64"/>
      <c r="I7" s="62" t="s">
        <v>120</v>
      </c>
      <c r="J7" s="62" t="s">
        <v>125</v>
      </c>
      <c r="K7" s="64"/>
      <c r="L7" s="64"/>
      <c r="M7" s="62" t="s">
        <v>151</v>
      </c>
      <c r="N7" s="62" t="s">
        <v>66</v>
      </c>
      <c r="O7" s="215"/>
      <c r="P7" s="215"/>
      <c r="Q7" s="215"/>
      <c r="R7" s="76"/>
      <c r="S7" s="223"/>
      <c r="T7" s="208"/>
    </row>
    <row r="8" spans="1:20" s="51" customFormat="1" ht="12.75" customHeight="1">
      <c r="A8" s="157"/>
      <c r="B8" s="78" t="s">
        <v>20</v>
      </c>
      <c r="C8" s="227"/>
      <c r="D8" s="228"/>
      <c r="E8" s="102"/>
      <c r="F8" s="67"/>
      <c r="G8" s="79"/>
      <c r="H8" s="67"/>
      <c r="I8" s="21" t="s">
        <v>121</v>
      </c>
      <c r="J8" s="21" t="s">
        <v>126</v>
      </c>
      <c r="K8" s="67"/>
      <c r="L8" s="67"/>
      <c r="M8" s="66" t="s">
        <v>127</v>
      </c>
      <c r="N8" s="66" t="s">
        <v>173</v>
      </c>
      <c r="O8" s="216"/>
      <c r="P8" s="216"/>
      <c r="Q8" s="216"/>
      <c r="R8" s="80"/>
      <c r="S8" s="224"/>
      <c r="T8" s="208"/>
    </row>
    <row r="9" spans="1:20" s="56" customFormat="1" ht="16.5" thickBot="1">
      <c r="A9" s="158"/>
      <c r="B9" s="81"/>
      <c r="C9" s="210"/>
      <c r="D9" s="211"/>
      <c r="E9" s="103">
        <v>2111</v>
      </c>
      <c r="F9" s="104">
        <v>2112</v>
      </c>
      <c r="G9" s="104">
        <v>2122</v>
      </c>
      <c r="H9" s="104">
        <v>2131</v>
      </c>
      <c r="I9" s="104">
        <v>2132</v>
      </c>
      <c r="J9" s="104">
        <v>2133</v>
      </c>
      <c r="K9" s="104">
        <v>2139</v>
      </c>
      <c r="L9" s="104">
        <v>2141</v>
      </c>
      <c r="M9" s="104">
        <v>2310</v>
      </c>
      <c r="N9" s="104">
        <v>2324</v>
      </c>
      <c r="O9" s="104" t="s">
        <v>134</v>
      </c>
      <c r="P9" s="104" t="s">
        <v>135</v>
      </c>
      <c r="Q9" s="104" t="s">
        <v>136</v>
      </c>
      <c r="R9" s="104" t="s">
        <v>174</v>
      </c>
      <c r="S9" s="105"/>
      <c r="T9" s="209"/>
    </row>
    <row r="10" spans="1:20" ht="22.5" customHeight="1">
      <c r="A10" s="22">
        <v>1</v>
      </c>
      <c r="B10" s="118">
        <v>1019</v>
      </c>
      <c r="C10" s="212" t="s">
        <v>210</v>
      </c>
      <c r="D10" s="21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07"/>
      <c r="T10" s="110">
        <f>SUM(E10:S10)</f>
        <v>0</v>
      </c>
    </row>
    <row r="11" spans="1:20" ht="22.5" customHeight="1">
      <c r="A11" s="22">
        <v>2</v>
      </c>
      <c r="B11" s="19">
        <v>1032</v>
      </c>
      <c r="C11" s="204" t="s">
        <v>164</v>
      </c>
      <c r="D11" s="20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07"/>
      <c r="T11" s="110">
        <f aca="true" t="shared" si="0" ref="T11:T33">SUM(E11:S11)</f>
        <v>0</v>
      </c>
    </row>
    <row r="12" spans="1:20" ht="22.5" customHeight="1">
      <c r="A12" s="22">
        <v>3</v>
      </c>
      <c r="B12" s="19">
        <v>1037</v>
      </c>
      <c r="C12" s="204" t="s">
        <v>137</v>
      </c>
      <c r="D12" s="20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107"/>
      <c r="T12" s="110">
        <f t="shared" si="0"/>
        <v>0</v>
      </c>
    </row>
    <row r="13" spans="1:20" ht="22.5" customHeight="1">
      <c r="A13" s="22">
        <v>4</v>
      </c>
      <c r="B13" s="118">
        <v>2141</v>
      </c>
      <c r="C13" s="204" t="s">
        <v>225</v>
      </c>
      <c r="D13" s="20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07"/>
      <c r="T13" s="110">
        <f t="shared" si="0"/>
        <v>0</v>
      </c>
    </row>
    <row r="14" spans="1:20" ht="22.5" customHeight="1">
      <c r="A14" s="22">
        <v>5</v>
      </c>
      <c r="B14" s="118">
        <v>2143</v>
      </c>
      <c r="C14" s="212" t="s">
        <v>226</v>
      </c>
      <c r="D14" s="21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07"/>
      <c r="T14" s="110">
        <f t="shared" si="0"/>
        <v>0</v>
      </c>
    </row>
    <row r="15" spans="1:20" ht="22.5" customHeight="1">
      <c r="A15" s="22">
        <v>6</v>
      </c>
      <c r="B15" s="19">
        <v>2310</v>
      </c>
      <c r="C15" s="204" t="s">
        <v>95</v>
      </c>
      <c r="D15" s="20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107"/>
      <c r="T15" s="110">
        <f t="shared" si="0"/>
        <v>0</v>
      </c>
    </row>
    <row r="16" spans="1:20" ht="22.5" customHeight="1">
      <c r="A16" s="22">
        <v>7</v>
      </c>
      <c r="B16" s="19">
        <v>2321</v>
      </c>
      <c r="C16" s="204" t="s">
        <v>166</v>
      </c>
      <c r="D16" s="20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07"/>
      <c r="T16" s="110">
        <f t="shared" si="0"/>
        <v>0</v>
      </c>
    </row>
    <row r="17" spans="1:20" ht="22.5" customHeight="1">
      <c r="A17" s="22">
        <v>8</v>
      </c>
      <c r="B17" s="19">
        <v>3111</v>
      </c>
      <c r="C17" s="204" t="s">
        <v>252</v>
      </c>
      <c r="D17" s="20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07"/>
      <c r="T17" s="110">
        <f t="shared" si="0"/>
        <v>0</v>
      </c>
    </row>
    <row r="18" spans="1:20" ht="22.5" customHeight="1">
      <c r="A18" s="22">
        <v>9</v>
      </c>
      <c r="B18" s="19">
        <v>3113</v>
      </c>
      <c r="C18" s="204" t="s">
        <v>211</v>
      </c>
      <c r="D18" s="20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07"/>
      <c r="T18" s="110">
        <f t="shared" si="0"/>
        <v>0</v>
      </c>
    </row>
    <row r="19" spans="1:20" ht="22.5" customHeight="1">
      <c r="A19" s="22">
        <v>10</v>
      </c>
      <c r="B19" s="19">
        <v>3117</v>
      </c>
      <c r="C19" s="212" t="s">
        <v>229</v>
      </c>
      <c r="D19" s="213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07"/>
      <c r="T19" s="110">
        <f t="shared" si="0"/>
        <v>0</v>
      </c>
    </row>
    <row r="20" spans="1:20" ht="22.5" customHeight="1">
      <c r="A20" s="22">
        <v>11</v>
      </c>
      <c r="B20" s="19">
        <v>3141</v>
      </c>
      <c r="C20" s="204" t="s">
        <v>230</v>
      </c>
      <c r="D20" s="20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07"/>
      <c r="T20" s="110">
        <f t="shared" si="0"/>
        <v>0</v>
      </c>
    </row>
    <row r="21" spans="1:20" ht="22.5" customHeight="1">
      <c r="A21" s="22">
        <v>12</v>
      </c>
      <c r="B21" s="19">
        <v>3313</v>
      </c>
      <c r="C21" s="204" t="s">
        <v>138</v>
      </c>
      <c r="D21" s="20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07"/>
      <c r="T21" s="110">
        <f t="shared" si="0"/>
        <v>0</v>
      </c>
    </row>
    <row r="22" spans="1:20" ht="22.5" customHeight="1">
      <c r="A22" s="22">
        <v>13</v>
      </c>
      <c r="B22" s="19">
        <v>3314</v>
      </c>
      <c r="C22" s="204" t="s">
        <v>97</v>
      </c>
      <c r="D22" s="20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07"/>
      <c r="T22" s="110">
        <f t="shared" si="0"/>
        <v>0</v>
      </c>
    </row>
    <row r="23" spans="1:20" ht="22.5" customHeight="1">
      <c r="A23" s="22">
        <v>14</v>
      </c>
      <c r="B23" s="19">
        <v>3319</v>
      </c>
      <c r="C23" s="204" t="s">
        <v>212</v>
      </c>
      <c r="D23" s="20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07"/>
      <c r="T23" s="110">
        <f t="shared" si="0"/>
        <v>0</v>
      </c>
    </row>
    <row r="24" spans="1:20" ht="22.5" customHeight="1">
      <c r="A24" s="22">
        <v>15</v>
      </c>
      <c r="B24" s="19">
        <v>3419</v>
      </c>
      <c r="C24" s="204" t="s">
        <v>213</v>
      </c>
      <c r="D24" s="20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107"/>
      <c r="T24" s="110">
        <f t="shared" si="0"/>
        <v>0</v>
      </c>
    </row>
    <row r="25" spans="1:20" ht="22.5" customHeight="1">
      <c r="A25" s="22">
        <v>16</v>
      </c>
      <c r="B25" s="19">
        <v>3519</v>
      </c>
      <c r="C25" s="204" t="s">
        <v>214</v>
      </c>
      <c r="D25" s="20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07"/>
      <c r="T25" s="110">
        <f t="shared" si="0"/>
        <v>0</v>
      </c>
    </row>
    <row r="26" spans="1:20" ht="22.5" customHeight="1">
      <c r="A26" s="22">
        <v>17</v>
      </c>
      <c r="B26" s="19">
        <v>3612</v>
      </c>
      <c r="C26" s="204" t="s">
        <v>98</v>
      </c>
      <c r="D26" s="20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107"/>
      <c r="T26" s="110">
        <f t="shared" si="0"/>
        <v>0</v>
      </c>
    </row>
    <row r="27" spans="1:20" ht="22.5" customHeight="1">
      <c r="A27" s="22">
        <v>18</v>
      </c>
      <c r="B27" s="19">
        <v>3632</v>
      </c>
      <c r="C27" s="204" t="s">
        <v>100</v>
      </c>
      <c r="D27" s="20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07"/>
      <c r="T27" s="110">
        <f t="shared" si="0"/>
        <v>0</v>
      </c>
    </row>
    <row r="28" spans="1:20" ht="22.5" customHeight="1">
      <c r="A28" s="22">
        <v>19</v>
      </c>
      <c r="B28" s="19">
        <v>3722</v>
      </c>
      <c r="C28" s="204" t="s">
        <v>139</v>
      </c>
      <c r="D28" s="20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107"/>
      <c r="T28" s="110">
        <f t="shared" si="0"/>
        <v>0</v>
      </c>
    </row>
    <row r="29" spans="1:20" ht="22.5" customHeight="1">
      <c r="A29" s="22">
        <v>20</v>
      </c>
      <c r="B29" s="19">
        <v>6171</v>
      </c>
      <c r="C29" s="204" t="s">
        <v>102</v>
      </c>
      <c r="D29" s="20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107"/>
      <c r="T29" s="110">
        <f t="shared" si="0"/>
        <v>0</v>
      </c>
    </row>
    <row r="30" spans="1:20" ht="22.5" customHeight="1">
      <c r="A30" s="22">
        <v>21</v>
      </c>
      <c r="B30" s="19">
        <v>6310</v>
      </c>
      <c r="C30" s="204" t="s">
        <v>140</v>
      </c>
      <c r="D30" s="20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107"/>
      <c r="T30" s="110">
        <f t="shared" si="0"/>
        <v>0</v>
      </c>
    </row>
    <row r="31" spans="1:20" ht="22.5" customHeight="1">
      <c r="A31" s="22">
        <v>22</v>
      </c>
      <c r="B31" s="19">
        <v>6409</v>
      </c>
      <c r="C31" s="204" t="s">
        <v>176</v>
      </c>
      <c r="D31" s="20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07"/>
      <c r="T31" s="110">
        <f t="shared" si="0"/>
        <v>0</v>
      </c>
    </row>
    <row r="32" spans="1:20" ht="22.5" customHeight="1">
      <c r="A32" s="22">
        <v>23</v>
      </c>
      <c r="B32" s="19"/>
      <c r="C32" s="37"/>
      <c r="D32" s="3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07"/>
      <c r="T32" s="110">
        <f t="shared" si="0"/>
        <v>0</v>
      </c>
    </row>
    <row r="33" spans="1:20" ht="22.5" customHeight="1" thickBot="1">
      <c r="A33" s="83">
        <v>24</v>
      </c>
      <c r="B33" s="96"/>
      <c r="C33" s="220"/>
      <c r="D33" s="2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110">
        <f t="shared" si="0"/>
        <v>0</v>
      </c>
    </row>
    <row r="34" spans="1:20" s="51" customFormat="1" ht="25.5" customHeight="1" thickBot="1" thickTop="1">
      <c r="A34" s="97">
        <v>25</v>
      </c>
      <c r="B34" s="217" t="s">
        <v>141</v>
      </c>
      <c r="C34" s="218"/>
      <c r="D34" s="219"/>
      <c r="E34" s="98">
        <f>SUM(E10:E33)</f>
        <v>0</v>
      </c>
      <c r="F34" s="98">
        <f aca="true" t="shared" si="1" ref="F34:S34">SUM(F10:F33)</f>
        <v>0</v>
      </c>
      <c r="G34" s="98">
        <f t="shared" si="1"/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8">
        <f t="shared" si="1"/>
        <v>0</v>
      </c>
      <c r="N34" s="98">
        <f t="shared" si="1"/>
        <v>0</v>
      </c>
      <c r="O34" s="98">
        <f t="shared" si="1"/>
        <v>0</v>
      </c>
      <c r="P34" s="98">
        <f t="shared" si="1"/>
        <v>0</v>
      </c>
      <c r="Q34" s="98">
        <f t="shared" si="1"/>
        <v>0</v>
      </c>
      <c r="R34" s="98">
        <f t="shared" si="1"/>
        <v>0</v>
      </c>
      <c r="S34" s="98">
        <f t="shared" si="1"/>
        <v>0</v>
      </c>
      <c r="T34" s="99">
        <f>SUM(E34:S34)</f>
        <v>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175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Janoušek Pavel Ing.</cp:lastModifiedBy>
  <cp:lastPrinted>2017-01-02T12:28:10Z</cp:lastPrinted>
  <dcterms:created xsi:type="dcterms:W3CDTF">1997-01-24T11:07:25Z</dcterms:created>
  <dcterms:modified xsi:type="dcterms:W3CDTF">2017-01-02T12:34:55Z</dcterms:modified>
  <cp:category/>
  <cp:version/>
  <cp:contentType/>
  <cp:contentStatus/>
</cp:coreProperties>
</file>