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540" activeTab="0"/>
  </bookViews>
  <sheets>
    <sheet name="Návrh na rok 2020" sheetId="1" r:id="rId1"/>
  </sheets>
  <definedNames/>
  <calcPr fullCalcOnLoad="1"/>
</workbook>
</file>

<file path=xl/sharedStrings.xml><?xml version="1.0" encoding="utf-8"?>
<sst xmlns="http://schemas.openxmlformats.org/spreadsheetml/2006/main" count="184" uniqueCount="83">
  <si>
    <t>Celkem</t>
  </si>
  <si>
    <t>v %</t>
  </si>
  <si>
    <t>ORR</t>
  </si>
  <si>
    <t>OSV</t>
  </si>
  <si>
    <t>OŠMS</t>
  </si>
  <si>
    <t>ODSH</t>
  </si>
  <si>
    <t>OI</t>
  </si>
  <si>
    <t>OKPPCR</t>
  </si>
  <si>
    <t>OSH</t>
  </si>
  <si>
    <r>
      <t xml:space="preserve">Prioritní oblast 1: </t>
    </r>
    <r>
      <rPr>
        <sz val="10"/>
        <rFont val="Arial CE"/>
        <family val="0"/>
      </rPr>
      <t>Konkurenceschopná ekonomika a zaměstnanost</t>
    </r>
  </si>
  <si>
    <r>
      <t xml:space="preserve">Prioritní oblast 2: </t>
    </r>
    <r>
      <rPr>
        <sz val="10"/>
        <rFont val="Arial CE"/>
        <family val="0"/>
      </rPr>
      <t>Kvalitní a dostupné veřejné služby</t>
    </r>
  </si>
  <si>
    <r>
      <t xml:space="preserve">Prioritní oblast 3: </t>
    </r>
    <r>
      <rPr>
        <sz val="10"/>
        <rFont val="Arial CE"/>
        <family val="0"/>
      </rPr>
      <t xml:space="preserve">Moderní </t>
    </r>
    <r>
      <rPr>
        <sz val="10"/>
        <rFont val="Arial CE"/>
        <family val="0"/>
      </rPr>
      <t>infrastruktura a mobilita</t>
    </r>
  </si>
  <si>
    <r>
      <t xml:space="preserve">Prioritní oblast 4: </t>
    </r>
    <r>
      <rPr>
        <sz val="10"/>
        <rFont val="Arial CE"/>
        <family val="0"/>
      </rPr>
      <t>Zdravé životní prostředí a udržitelný venkov</t>
    </r>
  </si>
  <si>
    <r>
      <t xml:space="preserve">Prioritní oblast 5: </t>
    </r>
    <r>
      <rPr>
        <sz val="10"/>
        <rFont val="Arial CE"/>
        <family val="0"/>
      </rPr>
      <t>Atraktivní</t>
    </r>
    <r>
      <rPr>
        <sz val="10"/>
        <rFont val="Arial CE"/>
        <family val="0"/>
      </rPr>
      <t xml:space="preserve"> kulturní  a historické dědictví a cestovní ruch</t>
    </r>
  </si>
  <si>
    <t>OŽPZ</t>
  </si>
  <si>
    <t>OÚPSŘ</t>
  </si>
  <si>
    <t>Navrhovatel/garant (odbor)</t>
  </si>
  <si>
    <t>ŘV</t>
  </si>
  <si>
    <t>Prioritní oblasti dle SRK (verze březen 2015)</t>
  </si>
  <si>
    <t>Způsob výběru projektů (ŘV, čas, všichni)</t>
  </si>
  <si>
    <t>ČAS</t>
  </si>
  <si>
    <t>VŠICHNI</t>
  </si>
  <si>
    <t>Úprava objemu programu v Kč</t>
  </si>
  <si>
    <t xml:space="preserve">Rozdělení dle prioritních oblastí SRK v Kč </t>
  </si>
  <si>
    <t>Návrh programů FV na rok 2020 dle prioritních oblastí Strategie rozvoje Kraje Vysočina (SRK)</t>
  </si>
  <si>
    <t>Název navrhovaného programu pro rok 2020</t>
  </si>
  <si>
    <t>Objem programu v roce 2019 v Kč*</t>
  </si>
  <si>
    <t>Navrhovaný objem programu dle odboru pro rok 2020 v Kč</t>
  </si>
  <si>
    <t>Bezpečná silnice 2020</t>
  </si>
  <si>
    <t>Rozvoj podnikatelů 2020</t>
  </si>
  <si>
    <t>Naše škola 2020</t>
  </si>
  <si>
    <t>Investujme v sociálních službách 2020</t>
  </si>
  <si>
    <t>Provozování domácí hospicové péče 2020</t>
  </si>
  <si>
    <t>Mateřská centra 2020</t>
  </si>
  <si>
    <t>Specifická primární prevence rizikového chování ve školách 2020</t>
  </si>
  <si>
    <t>Svoz klientů do denních stacionářů a center denních služeb 2020</t>
  </si>
  <si>
    <t>Dobrovolnictví 2020</t>
  </si>
  <si>
    <t>Prevence kriminality 2020</t>
  </si>
  <si>
    <t>Sportoviště 2020</t>
  </si>
  <si>
    <t>Celoroční aktivity handicapovaných 2020</t>
  </si>
  <si>
    <t>Pořádání mistrovství ČR, Evropy, světa a světového poháru 2020</t>
  </si>
  <si>
    <t>Postupové soutěže a přehlídky pro děti a mládež 2020</t>
  </si>
  <si>
    <t>Účast na mistrovství Evropy a světa 2020</t>
  </si>
  <si>
    <t>Sportujeme a volný čas 2020</t>
  </si>
  <si>
    <t>Územní plány 2020</t>
  </si>
  <si>
    <t>Místní Agenda 21 a Zdraví 2020 v Kraji Vysočina 2020</t>
  </si>
  <si>
    <t>Stavby ve vodním hospodářství 2020</t>
  </si>
  <si>
    <t>Informační a komunikační technologie 2020</t>
  </si>
  <si>
    <t>Akceschopnost jednotek požární ochrany obcí 2020</t>
  </si>
  <si>
    <t>Technické vybavení jednotek požární ochrany obcí 2020</t>
  </si>
  <si>
    <t>Venkovské prodejny 2020</t>
  </si>
  <si>
    <t>Obnova venkova Vysočiny 2020</t>
  </si>
  <si>
    <t>Hospodaření v lesích 2020</t>
  </si>
  <si>
    <t>Zemědělské akce 2020</t>
  </si>
  <si>
    <t>Odpady a ekologická výchova 2020</t>
  </si>
  <si>
    <t>Památkově chráněná území 2020</t>
  </si>
  <si>
    <t>Cyklodoprava a cykloturistika 2020</t>
  </si>
  <si>
    <t>Regionální kultura 2020</t>
  </si>
  <si>
    <t>Památky 2020</t>
  </si>
  <si>
    <t>Turistická informační centra 2020</t>
  </si>
  <si>
    <t>Postupové přehlídky v kultuře 2020</t>
  </si>
  <si>
    <t>UNESCO 2020</t>
  </si>
  <si>
    <t>2019_12</t>
  </si>
  <si>
    <t>Edice Vysočiny 2020</t>
  </si>
  <si>
    <t>Infrastruktura cestovního ruchu 2020</t>
  </si>
  <si>
    <t>2020_03</t>
  </si>
  <si>
    <t>2020_02</t>
  </si>
  <si>
    <t>2020_05</t>
  </si>
  <si>
    <t>Jednorázové akce 2021</t>
  </si>
  <si>
    <t>2020_06</t>
  </si>
  <si>
    <t>Krajská centra talentované mládeže 2021</t>
  </si>
  <si>
    <t>2020_09</t>
  </si>
  <si>
    <t>Podpora zajištění stomatologické péče 2020</t>
  </si>
  <si>
    <t>OZ</t>
  </si>
  <si>
    <t>Projektová příprava ve vodním hospodářství 2020</t>
  </si>
  <si>
    <t>Rozdělená dotace 2019** (zaokrouhleno na tisíce)</t>
  </si>
  <si>
    <t>Počet stran: 1</t>
  </si>
  <si>
    <t>Předpokládané datum vyhlášení v ZK (rok_měsíc)</t>
  </si>
  <si>
    <t>Celkem navrženo 40 programů</t>
  </si>
  <si>
    <t>* součet neodpovídá celkovému objemu vyhlášených programů v roce 2019 (některé programy již nejsou navrhovány)</t>
  </si>
  <si>
    <t>dále u programu Hospodaření v lesích 2019 uveden jen původní objem, později nad rámec 5,5 % daňových přijmů byl program navýšen z důvodu kůrovcové kalamity (18 336 460 Kč) a vyhlášeno Hospodaření v lesích 2019 II. (50 mil. Kč)</t>
  </si>
  <si>
    <t>RF-02-2019-01, př. 1</t>
  </si>
  <si>
    <t>** u rozdělené dotace v případě uvedení nuly probíhá ještě vyhodnocování programu (resp. nedošlo k ukončení schválování podpor v orgánech kraje) či program ještě nebyl vyhlášen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</si>
</sst>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#,##0.00\ &quot;Kč&quot;"/>
    <numFmt numFmtId="169" formatCode="#,##0\ &quot;Kč&quot;"/>
    <numFmt numFmtId="170" formatCode="#,##0\ _K_č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166" fontId="4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4" fillId="34" borderId="10" xfId="0" applyNumberFormat="1" applyFont="1" applyFill="1" applyBorder="1" applyAlignment="1">
      <alignment horizontal="right"/>
    </xf>
    <xf numFmtId="0" fontId="0" fillId="10" borderId="10" xfId="0" applyFill="1" applyBorder="1" applyAlignment="1">
      <alignment horizontal="right" vertical="center"/>
    </xf>
    <xf numFmtId="0" fontId="0" fillId="35" borderId="10" xfId="0" applyFill="1" applyBorder="1" applyAlignment="1">
      <alignment horizontal="right" vertical="center"/>
    </xf>
    <xf numFmtId="0" fontId="0" fillId="35" borderId="10" xfId="0" applyFont="1" applyFill="1" applyBorder="1" applyAlignment="1">
      <alignment vertical="center"/>
    </xf>
    <xf numFmtId="0" fontId="0" fillId="3" borderId="10" xfId="0" applyFill="1" applyBorder="1" applyAlignment="1">
      <alignment horizontal="right" vertical="center"/>
    </xf>
    <xf numFmtId="0" fontId="0" fillId="5" borderId="10" xfId="0" applyFill="1" applyBorder="1" applyAlignment="1">
      <alignment horizontal="right" vertical="center"/>
    </xf>
    <xf numFmtId="0" fontId="0" fillId="36" borderId="10" xfId="0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/>
    </xf>
    <xf numFmtId="0" fontId="0" fillId="3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3" fontId="44" fillId="3" borderId="10" xfId="0" applyNumberFormat="1" applyFont="1" applyFill="1" applyBorder="1" applyAlignment="1">
      <alignment horizontal="right" vertical="center"/>
    </xf>
    <xf numFmtId="3" fontId="44" fillId="35" borderId="10" xfId="0" applyNumberFormat="1" applyFont="1" applyFill="1" applyBorder="1" applyAlignment="1">
      <alignment horizontal="right" vertical="center"/>
    </xf>
    <xf numFmtId="3" fontId="44" fillId="36" borderId="10" xfId="0" applyNumberFormat="1" applyFont="1" applyFill="1" applyBorder="1" applyAlignment="1">
      <alignment horizontal="right" vertical="center"/>
    </xf>
    <xf numFmtId="3" fontId="44" fillId="10" borderId="10" xfId="0" applyNumberFormat="1" applyFont="1" applyFill="1" applyBorder="1" applyAlignment="1">
      <alignment horizontal="right" vertical="center"/>
    </xf>
    <xf numFmtId="3" fontId="44" fillId="5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0" fillId="1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 wrapText="1"/>
    </xf>
    <xf numFmtId="0" fontId="0" fillId="10" borderId="10" xfId="0" applyFont="1" applyFill="1" applyBorder="1" applyAlignment="1">
      <alignment vertical="center"/>
    </xf>
    <xf numFmtId="0" fontId="0" fillId="10" borderId="10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3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3" fontId="45" fillId="3" borderId="10" xfId="0" applyNumberFormat="1" applyFont="1" applyFill="1" applyBorder="1" applyAlignment="1">
      <alignment horizontal="right" vertical="center"/>
    </xf>
    <xf numFmtId="3" fontId="45" fillId="35" borderId="10" xfId="0" applyNumberFormat="1" applyFont="1" applyFill="1" applyBorder="1" applyAlignment="1">
      <alignment horizontal="right" vertical="center"/>
    </xf>
    <xf numFmtId="3" fontId="45" fillId="36" borderId="10" xfId="0" applyNumberFormat="1" applyFont="1" applyFill="1" applyBorder="1" applyAlignment="1">
      <alignment horizontal="right" vertical="center"/>
    </xf>
    <xf numFmtId="3" fontId="45" fillId="5" borderId="10" xfId="0" applyNumberFormat="1" applyFont="1" applyFill="1" applyBorder="1" applyAlignment="1">
      <alignment horizontal="right" vertical="center"/>
    </xf>
    <xf numFmtId="3" fontId="45" fillId="10" borderId="10" xfId="0" applyNumberFormat="1" applyFont="1" applyFill="1" applyBorder="1" applyAlignment="1">
      <alignment horizontal="right" vertical="center"/>
    </xf>
    <xf numFmtId="3" fontId="46" fillId="10" borderId="10" xfId="0" applyNumberFormat="1" applyFont="1" applyFill="1" applyBorder="1" applyAlignment="1">
      <alignment horizontal="right" vertical="center"/>
    </xf>
    <xf numFmtId="166" fontId="0" fillId="5" borderId="10" xfId="0" applyNumberFormat="1" applyFill="1" applyBorder="1" applyAlignment="1">
      <alignment vertical="center"/>
    </xf>
    <xf numFmtId="166" fontId="0" fillId="35" borderId="10" xfId="0" applyNumberFormat="1" applyFill="1" applyBorder="1" applyAlignment="1">
      <alignment vertical="center"/>
    </xf>
    <xf numFmtId="166" fontId="0" fillId="36" borderId="10" xfId="0" applyNumberFormat="1" applyFill="1" applyBorder="1" applyAlignment="1">
      <alignment vertical="center"/>
    </xf>
    <xf numFmtId="166" fontId="0" fillId="10" borderId="10" xfId="0" applyNumberFormat="1" applyFill="1" applyBorder="1" applyAlignment="1">
      <alignment vertical="center"/>
    </xf>
    <xf numFmtId="166" fontId="0" fillId="3" borderId="11" xfId="0" applyNumberFormat="1" applyFill="1" applyBorder="1" applyAlignment="1">
      <alignment vertical="center"/>
    </xf>
    <xf numFmtId="166" fontId="0" fillId="3" borderId="12" xfId="0" applyNumberFormat="1" applyFill="1" applyBorder="1" applyAlignment="1">
      <alignment vertical="center"/>
    </xf>
    <xf numFmtId="0" fontId="4" fillId="5" borderId="10" xfId="0" applyFont="1" applyFill="1" applyBorder="1" applyAlignment="1">
      <alignment vertical="center" wrapText="1"/>
    </xf>
    <xf numFmtId="3" fontId="4" fillId="35" borderId="10" xfId="0" applyNumberFormat="1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 vertical="center"/>
    </xf>
    <xf numFmtId="3" fontId="4" fillId="10" borderId="10" xfId="0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3" fontId="4" fillId="3" borderId="11" xfId="0" applyNumberFormat="1" applyFont="1" applyFill="1" applyBorder="1" applyAlignment="1">
      <alignment vertical="center"/>
    </xf>
    <xf numFmtId="3" fontId="4" fillId="3" borderId="12" xfId="0" applyNumberFormat="1" applyFont="1" applyFill="1" applyBorder="1" applyAlignment="1">
      <alignment vertical="center"/>
    </xf>
    <xf numFmtId="3" fontId="4" fillId="5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7">
      <selection activeCell="O21" sqref="O21"/>
    </sheetView>
  </sheetViews>
  <sheetFormatPr defaultColWidth="9.00390625" defaultRowHeight="12.75"/>
  <cols>
    <col min="1" max="1" width="24.00390625" style="0" customWidth="1"/>
    <col min="2" max="2" width="74.75390625" style="0" customWidth="1"/>
    <col min="3" max="4" width="12.375" style="0" customWidth="1"/>
    <col min="5" max="5" width="14.625" style="0" customWidth="1"/>
    <col min="6" max="7" width="12.375" style="0" customWidth="1"/>
    <col min="8" max="9" width="13.75390625" style="0" customWidth="1"/>
    <col min="10" max="10" width="12.25390625" style="0" customWidth="1"/>
    <col min="11" max="11" width="6.125" style="0" customWidth="1"/>
  </cols>
  <sheetData>
    <row r="1" spans="1:10" ht="15">
      <c r="A1" s="6" t="s">
        <v>24</v>
      </c>
      <c r="I1" s="39" t="s">
        <v>81</v>
      </c>
      <c r="J1" s="25"/>
    </row>
    <row r="2" spans="9:10" ht="15">
      <c r="I2" s="39" t="s">
        <v>76</v>
      </c>
      <c r="J2" s="25"/>
    </row>
    <row r="3" spans="1:11" ht="84.75" customHeight="1">
      <c r="A3" s="3" t="s">
        <v>18</v>
      </c>
      <c r="B3" s="3" t="s">
        <v>25</v>
      </c>
      <c r="C3" s="3" t="s">
        <v>16</v>
      </c>
      <c r="D3" s="3" t="s">
        <v>19</v>
      </c>
      <c r="E3" s="3" t="s">
        <v>77</v>
      </c>
      <c r="F3" s="3" t="s">
        <v>26</v>
      </c>
      <c r="G3" s="3" t="s">
        <v>75</v>
      </c>
      <c r="H3" s="3" t="s">
        <v>27</v>
      </c>
      <c r="I3" s="42" t="s">
        <v>22</v>
      </c>
      <c r="J3" s="3" t="s">
        <v>23</v>
      </c>
      <c r="K3" s="3" t="s">
        <v>1</v>
      </c>
    </row>
    <row r="4" spans="1:11" ht="12.75" customHeight="1">
      <c r="A4" s="59" t="s">
        <v>9</v>
      </c>
      <c r="B4" s="32" t="s">
        <v>29</v>
      </c>
      <c r="C4" s="11" t="s">
        <v>2</v>
      </c>
      <c r="D4" s="15" t="s">
        <v>17</v>
      </c>
      <c r="E4" s="40" t="s">
        <v>67</v>
      </c>
      <c r="F4" s="20">
        <v>10000000</v>
      </c>
      <c r="G4" s="20">
        <v>0</v>
      </c>
      <c r="H4" s="20">
        <v>10000000</v>
      </c>
      <c r="I4" s="43">
        <v>10000000</v>
      </c>
      <c r="J4" s="61">
        <f>SUM(I4:I5)</f>
        <v>14000000</v>
      </c>
      <c r="K4" s="53">
        <f>J4*100/J44</f>
        <v>4.363409693002961</v>
      </c>
    </row>
    <row r="5" spans="1:11" ht="12.75" customHeight="1">
      <c r="A5" s="60"/>
      <c r="B5" s="32" t="s">
        <v>30</v>
      </c>
      <c r="C5" s="11" t="s">
        <v>2</v>
      </c>
      <c r="D5" s="15" t="s">
        <v>17</v>
      </c>
      <c r="E5" s="40" t="s">
        <v>66</v>
      </c>
      <c r="F5" s="20">
        <v>4000000</v>
      </c>
      <c r="G5" s="20">
        <v>3890000</v>
      </c>
      <c r="H5" s="20">
        <v>4000000</v>
      </c>
      <c r="I5" s="43">
        <v>4000000</v>
      </c>
      <c r="J5" s="62"/>
      <c r="K5" s="54"/>
    </row>
    <row r="6" spans="1:11" ht="12.75">
      <c r="A6" s="64" t="s">
        <v>10</v>
      </c>
      <c r="B6" s="10" t="s">
        <v>31</v>
      </c>
      <c r="C6" s="9" t="s">
        <v>3</v>
      </c>
      <c r="D6" s="16" t="s">
        <v>17</v>
      </c>
      <c r="E6" s="29" t="s">
        <v>65</v>
      </c>
      <c r="F6" s="21">
        <v>3500000</v>
      </c>
      <c r="G6" s="21">
        <v>3480000</v>
      </c>
      <c r="H6" s="21">
        <v>5000000</v>
      </c>
      <c r="I6" s="44">
        <v>4000000</v>
      </c>
      <c r="J6" s="56">
        <f>SUM(I6:I23)</f>
        <v>55300000</v>
      </c>
      <c r="K6" s="50">
        <f>J6*100/J44</f>
        <v>17.235468287361694</v>
      </c>
    </row>
    <row r="7" spans="1:11" ht="12.75">
      <c r="A7" s="64"/>
      <c r="B7" s="10" t="s">
        <v>32</v>
      </c>
      <c r="C7" s="9" t="s">
        <v>3</v>
      </c>
      <c r="D7" s="16" t="s">
        <v>21</v>
      </c>
      <c r="E7" s="29" t="s">
        <v>62</v>
      </c>
      <c r="F7" s="21">
        <v>15000000</v>
      </c>
      <c r="G7" s="21">
        <v>15000000</v>
      </c>
      <c r="H7" s="21">
        <v>15000000</v>
      </c>
      <c r="I7" s="44">
        <v>15000000</v>
      </c>
      <c r="J7" s="56"/>
      <c r="K7" s="50"/>
    </row>
    <row r="8" spans="1:11" ht="12.75">
      <c r="A8" s="64"/>
      <c r="B8" s="10" t="s">
        <v>33</v>
      </c>
      <c r="C8" s="9" t="s">
        <v>3</v>
      </c>
      <c r="D8" s="16" t="s">
        <v>20</v>
      </c>
      <c r="E8" s="29" t="s">
        <v>66</v>
      </c>
      <c r="F8" s="21">
        <v>600000</v>
      </c>
      <c r="G8" s="21">
        <v>520000</v>
      </c>
      <c r="H8" s="21">
        <v>600000</v>
      </c>
      <c r="I8" s="44">
        <v>600000</v>
      </c>
      <c r="J8" s="56"/>
      <c r="K8" s="50"/>
    </row>
    <row r="9" spans="1:11" ht="12.75">
      <c r="A9" s="64"/>
      <c r="B9" s="10" t="s">
        <v>34</v>
      </c>
      <c r="C9" s="9" t="s">
        <v>3</v>
      </c>
      <c r="D9" s="16" t="s">
        <v>21</v>
      </c>
      <c r="E9" s="29" t="s">
        <v>62</v>
      </c>
      <c r="F9" s="21">
        <v>2500000</v>
      </c>
      <c r="G9" s="21">
        <v>2500000</v>
      </c>
      <c r="H9" s="21">
        <v>3500000</v>
      </c>
      <c r="I9" s="44">
        <v>3500000</v>
      </c>
      <c r="J9" s="56"/>
      <c r="K9" s="50"/>
    </row>
    <row r="10" spans="1:11" ht="12.75">
      <c r="A10" s="64"/>
      <c r="B10" s="10" t="s">
        <v>35</v>
      </c>
      <c r="C10" s="9" t="s">
        <v>3</v>
      </c>
      <c r="D10" s="16" t="s">
        <v>21</v>
      </c>
      <c r="E10" s="29" t="s">
        <v>62</v>
      </c>
      <c r="F10" s="21">
        <v>2000000</v>
      </c>
      <c r="G10" s="21">
        <v>2000000</v>
      </c>
      <c r="H10" s="21">
        <v>2270000</v>
      </c>
      <c r="I10" s="44">
        <v>2000000</v>
      </c>
      <c r="J10" s="56"/>
      <c r="K10" s="50"/>
    </row>
    <row r="11" spans="1:11" ht="12.75">
      <c r="A11" s="64"/>
      <c r="B11" s="10" t="s">
        <v>36</v>
      </c>
      <c r="C11" s="9" t="s">
        <v>3</v>
      </c>
      <c r="D11" s="16" t="s">
        <v>21</v>
      </c>
      <c r="E11" s="29" t="s">
        <v>62</v>
      </c>
      <c r="F11" s="21">
        <v>3100000</v>
      </c>
      <c r="G11" s="21">
        <v>3100000</v>
      </c>
      <c r="H11" s="21">
        <v>3300000</v>
      </c>
      <c r="I11" s="44">
        <v>3100000</v>
      </c>
      <c r="J11" s="56"/>
      <c r="K11" s="50"/>
    </row>
    <row r="12" spans="1:11" ht="12.75">
      <c r="A12" s="64"/>
      <c r="B12" s="10" t="s">
        <v>37</v>
      </c>
      <c r="C12" s="9" t="s">
        <v>8</v>
      </c>
      <c r="D12" s="16" t="s">
        <v>17</v>
      </c>
      <c r="E12" s="29" t="s">
        <v>62</v>
      </c>
      <c r="F12" s="21">
        <v>2500000</v>
      </c>
      <c r="G12" s="21">
        <v>450000</v>
      </c>
      <c r="H12" s="21">
        <v>2000000</v>
      </c>
      <c r="I12" s="44">
        <v>1000000</v>
      </c>
      <c r="J12" s="56"/>
      <c r="K12" s="50"/>
    </row>
    <row r="13" spans="1:11" ht="12.75">
      <c r="A13" s="64"/>
      <c r="B13" s="10" t="s">
        <v>68</v>
      </c>
      <c r="C13" s="9" t="s">
        <v>4</v>
      </c>
      <c r="D13" s="16" t="s">
        <v>17</v>
      </c>
      <c r="E13" s="29" t="s">
        <v>69</v>
      </c>
      <c r="F13" s="21">
        <v>1500000</v>
      </c>
      <c r="G13" s="21">
        <v>0</v>
      </c>
      <c r="H13" s="21">
        <v>1800000</v>
      </c>
      <c r="I13" s="44">
        <v>1800000</v>
      </c>
      <c r="J13" s="56"/>
      <c r="K13" s="50"/>
    </row>
    <row r="14" spans="1:11" ht="12.75">
      <c r="A14" s="64"/>
      <c r="B14" s="10" t="s">
        <v>38</v>
      </c>
      <c r="C14" s="9" t="s">
        <v>4</v>
      </c>
      <c r="D14" s="16" t="s">
        <v>17</v>
      </c>
      <c r="E14" s="29" t="s">
        <v>62</v>
      </c>
      <c r="F14" s="21">
        <v>3000000</v>
      </c>
      <c r="G14" s="21">
        <v>2970000</v>
      </c>
      <c r="H14" s="21">
        <v>3000000</v>
      </c>
      <c r="I14" s="44">
        <v>3000000</v>
      </c>
      <c r="J14" s="56"/>
      <c r="K14" s="50"/>
    </row>
    <row r="15" spans="1:11" ht="12.75">
      <c r="A15" s="64"/>
      <c r="B15" s="10" t="s">
        <v>39</v>
      </c>
      <c r="C15" s="9" t="s">
        <v>4</v>
      </c>
      <c r="D15" s="16" t="s">
        <v>20</v>
      </c>
      <c r="E15" s="29" t="s">
        <v>62</v>
      </c>
      <c r="F15" s="21">
        <v>500000</v>
      </c>
      <c r="G15" s="21">
        <v>410000</v>
      </c>
      <c r="H15" s="21">
        <v>500000</v>
      </c>
      <c r="I15" s="44">
        <v>500000</v>
      </c>
      <c r="J15" s="56"/>
      <c r="K15" s="50"/>
    </row>
    <row r="16" spans="1:11" ht="12.75">
      <c r="A16" s="64"/>
      <c r="B16" s="10" t="s">
        <v>70</v>
      </c>
      <c r="C16" s="9" t="s">
        <v>4</v>
      </c>
      <c r="D16" s="16" t="s">
        <v>21</v>
      </c>
      <c r="E16" s="29" t="s">
        <v>71</v>
      </c>
      <c r="F16" s="21">
        <v>5800000</v>
      </c>
      <c r="G16" s="21">
        <v>0</v>
      </c>
      <c r="H16" s="21">
        <v>8000000</v>
      </c>
      <c r="I16" s="44">
        <v>8000000</v>
      </c>
      <c r="J16" s="56"/>
      <c r="K16" s="50"/>
    </row>
    <row r="17" spans="1:11" ht="13.5" customHeight="1">
      <c r="A17" s="64"/>
      <c r="B17" s="33" t="s">
        <v>40</v>
      </c>
      <c r="C17" s="9" t="s">
        <v>4</v>
      </c>
      <c r="D17" s="16" t="s">
        <v>20</v>
      </c>
      <c r="E17" s="29" t="s">
        <v>62</v>
      </c>
      <c r="F17" s="21">
        <v>600000</v>
      </c>
      <c r="G17" s="21">
        <v>0</v>
      </c>
      <c r="H17" s="21">
        <v>600000</v>
      </c>
      <c r="I17" s="44">
        <v>600000</v>
      </c>
      <c r="J17" s="56"/>
      <c r="K17" s="50"/>
    </row>
    <row r="18" spans="1:11" ht="13.5" customHeight="1">
      <c r="A18" s="64"/>
      <c r="B18" s="33" t="s">
        <v>41</v>
      </c>
      <c r="C18" s="9" t="s">
        <v>4</v>
      </c>
      <c r="D18" s="16" t="s">
        <v>20</v>
      </c>
      <c r="E18" s="29" t="s">
        <v>62</v>
      </c>
      <c r="F18" s="21">
        <v>500000</v>
      </c>
      <c r="G18" s="21">
        <v>0</v>
      </c>
      <c r="H18" s="21">
        <v>500000</v>
      </c>
      <c r="I18" s="44">
        <v>500000</v>
      </c>
      <c r="J18" s="56"/>
      <c r="K18" s="50"/>
    </row>
    <row r="19" spans="1:11" ht="12.75">
      <c r="A19" s="64"/>
      <c r="B19" s="33" t="s">
        <v>42</v>
      </c>
      <c r="C19" s="9" t="s">
        <v>4</v>
      </c>
      <c r="D19" s="16" t="s">
        <v>20</v>
      </c>
      <c r="E19" s="29" t="s">
        <v>62</v>
      </c>
      <c r="F19" s="21">
        <v>900000</v>
      </c>
      <c r="G19" s="21">
        <v>0</v>
      </c>
      <c r="H19" s="21">
        <v>900000</v>
      </c>
      <c r="I19" s="44">
        <v>900000</v>
      </c>
      <c r="J19" s="56"/>
      <c r="K19" s="50"/>
    </row>
    <row r="20" spans="1:11" ht="12.75">
      <c r="A20" s="64"/>
      <c r="B20" s="10" t="s">
        <v>43</v>
      </c>
      <c r="C20" s="9" t="s">
        <v>4</v>
      </c>
      <c r="D20" s="16" t="s">
        <v>17</v>
      </c>
      <c r="E20" s="29" t="s">
        <v>62</v>
      </c>
      <c r="F20" s="21">
        <v>3250000</v>
      </c>
      <c r="G20" s="21">
        <v>3240000</v>
      </c>
      <c r="H20" s="21">
        <v>4500000</v>
      </c>
      <c r="I20" s="44">
        <v>4500000</v>
      </c>
      <c r="J20" s="56"/>
      <c r="K20" s="50"/>
    </row>
    <row r="21" spans="1:11" ht="12.75">
      <c r="A21" s="64"/>
      <c r="B21" s="10" t="s">
        <v>72</v>
      </c>
      <c r="C21" s="9" t="s">
        <v>73</v>
      </c>
      <c r="D21" s="16" t="s">
        <v>21</v>
      </c>
      <c r="E21" s="29" t="s">
        <v>66</v>
      </c>
      <c r="F21" s="21">
        <v>0</v>
      </c>
      <c r="G21" s="21">
        <v>0</v>
      </c>
      <c r="H21" s="21">
        <v>1500000</v>
      </c>
      <c r="I21" s="44">
        <v>1500000</v>
      </c>
      <c r="J21" s="56"/>
      <c r="K21" s="50"/>
    </row>
    <row r="22" spans="1:11" ht="12.75">
      <c r="A22" s="64"/>
      <c r="B22" s="10" t="s">
        <v>44</v>
      </c>
      <c r="C22" s="9" t="s">
        <v>15</v>
      </c>
      <c r="D22" s="16" t="s">
        <v>21</v>
      </c>
      <c r="E22" s="29" t="s">
        <v>66</v>
      </c>
      <c r="F22" s="21">
        <v>3200000</v>
      </c>
      <c r="G22" s="21">
        <v>770000</v>
      </c>
      <c r="H22" s="21">
        <v>2000000</v>
      </c>
      <c r="I22" s="44">
        <v>2000000</v>
      </c>
      <c r="J22" s="56"/>
      <c r="K22" s="50"/>
    </row>
    <row r="23" spans="1:11" ht="12.75">
      <c r="A23" s="64"/>
      <c r="B23" s="10" t="s">
        <v>45</v>
      </c>
      <c r="C23" s="9" t="s">
        <v>2</v>
      </c>
      <c r="D23" s="16" t="s">
        <v>20</v>
      </c>
      <c r="E23" s="29" t="s">
        <v>62</v>
      </c>
      <c r="F23" s="21">
        <v>2800000</v>
      </c>
      <c r="G23" s="21">
        <v>2708000</v>
      </c>
      <c r="H23" s="21">
        <v>2800000</v>
      </c>
      <c r="I23" s="44">
        <v>2800000</v>
      </c>
      <c r="J23" s="56"/>
      <c r="K23" s="50"/>
    </row>
    <row r="24" spans="1:11" ht="12.75">
      <c r="A24" s="65" t="s">
        <v>11</v>
      </c>
      <c r="B24" s="34" t="s">
        <v>28</v>
      </c>
      <c r="C24" s="13" t="s">
        <v>5</v>
      </c>
      <c r="D24" s="17" t="s">
        <v>17</v>
      </c>
      <c r="E24" s="41" t="s">
        <v>66</v>
      </c>
      <c r="F24" s="22">
        <v>1200000</v>
      </c>
      <c r="G24" s="22">
        <v>1200000</v>
      </c>
      <c r="H24" s="22">
        <v>1500000</v>
      </c>
      <c r="I24" s="45">
        <v>1500000</v>
      </c>
      <c r="J24" s="57">
        <f>SUM(I24:I29)</f>
        <v>91400000</v>
      </c>
      <c r="K24" s="51">
        <f>J24*100/J44</f>
        <v>28.48683185289076</v>
      </c>
    </row>
    <row r="25" spans="1:11" ht="12.75">
      <c r="A25" s="65"/>
      <c r="B25" s="34" t="s">
        <v>74</v>
      </c>
      <c r="C25" s="13" t="s">
        <v>14</v>
      </c>
      <c r="D25" s="17" t="s">
        <v>17</v>
      </c>
      <c r="E25" s="41" t="s">
        <v>66</v>
      </c>
      <c r="F25" s="22">
        <v>7000000</v>
      </c>
      <c r="G25" s="22">
        <v>6950000</v>
      </c>
      <c r="H25" s="22">
        <v>8000000</v>
      </c>
      <c r="I25" s="45">
        <v>7000000</v>
      </c>
      <c r="J25" s="57"/>
      <c r="K25" s="51"/>
    </row>
    <row r="26" spans="1:11" ht="12.75">
      <c r="A26" s="65"/>
      <c r="B26" s="35" t="s">
        <v>46</v>
      </c>
      <c r="C26" s="13" t="s">
        <v>14</v>
      </c>
      <c r="D26" s="17" t="s">
        <v>17</v>
      </c>
      <c r="E26" s="41" t="s">
        <v>62</v>
      </c>
      <c r="F26" s="22">
        <v>70000000</v>
      </c>
      <c r="G26" s="22">
        <v>70000000</v>
      </c>
      <c r="H26" s="22">
        <v>75000000</v>
      </c>
      <c r="I26" s="45">
        <v>70000000</v>
      </c>
      <c r="J26" s="57"/>
      <c r="K26" s="51"/>
    </row>
    <row r="27" spans="1:11" ht="12.75">
      <c r="A27" s="65"/>
      <c r="B27" s="34" t="s">
        <v>47</v>
      </c>
      <c r="C27" s="13" t="s">
        <v>6</v>
      </c>
      <c r="D27" s="17" t="s">
        <v>17</v>
      </c>
      <c r="E27" s="41" t="s">
        <v>66</v>
      </c>
      <c r="F27" s="22">
        <v>5000000</v>
      </c>
      <c r="G27" s="22">
        <v>4990000</v>
      </c>
      <c r="H27" s="22">
        <v>6500000</v>
      </c>
      <c r="I27" s="45">
        <v>6500000</v>
      </c>
      <c r="J27" s="57"/>
      <c r="K27" s="51"/>
    </row>
    <row r="28" spans="1:11" ht="12.75">
      <c r="A28" s="65"/>
      <c r="B28" s="34" t="s">
        <v>48</v>
      </c>
      <c r="C28" s="13" t="s">
        <v>8</v>
      </c>
      <c r="D28" s="17" t="s">
        <v>20</v>
      </c>
      <c r="E28" s="41" t="s">
        <v>66</v>
      </c>
      <c r="F28" s="22">
        <v>4400000</v>
      </c>
      <c r="G28" s="22">
        <v>3600000</v>
      </c>
      <c r="H28" s="22">
        <v>4400000</v>
      </c>
      <c r="I28" s="45">
        <v>4400000</v>
      </c>
      <c r="J28" s="57"/>
      <c r="K28" s="51"/>
    </row>
    <row r="29" spans="1:11" ht="12.75">
      <c r="A29" s="65"/>
      <c r="B29" s="34" t="s">
        <v>49</v>
      </c>
      <c r="C29" s="13" t="s">
        <v>8</v>
      </c>
      <c r="D29" s="17" t="s">
        <v>20</v>
      </c>
      <c r="E29" s="41" t="s">
        <v>65</v>
      </c>
      <c r="F29" s="22">
        <v>2000000</v>
      </c>
      <c r="G29" s="22">
        <v>1290000</v>
      </c>
      <c r="H29" s="22">
        <v>2000000</v>
      </c>
      <c r="I29" s="45">
        <v>2000000</v>
      </c>
      <c r="J29" s="57"/>
      <c r="K29" s="51"/>
    </row>
    <row r="30" spans="1:11" ht="12.75" customHeight="1">
      <c r="A30" s="66" t="s">
        <v>12</v>
      </c>
      <c r="B30" s="36" t="s">
        <v>50</v>
      </c>
      <c r="C30" s="8" t="s">
        <v>2</v>
      </c>
      <c r="D30" s="18" t="s">
        <v>17</v>
      </c>
      <c r="E30" s="26" t="s">
        <v>65</v>
      </c>
      <c r="F30" s="23">
        <v>4000000</v>
      </c>
      <c r="G30" s="23">
        <v>0</v>
      </c>
      <c r="H30" s="23">
        <v>4000000</v>
      </c>
      <c r="I30" s="47">
        <v>4000000</v>
      </c>
      <c r="J30" s="58">
        <f>SUM(I30:I34)</f>
        <v>126500000</v>
      </c>
      <c r="K30" s="52">
        <f>J30*100/J44</f>
        <v>39.42652329749104</v>
      </c>
    </row>
    <row r="31" spans="1:11" ht="13.5" customHeight="1">
      <c r="A31" s="66"/>
      <c r="B31" s="36" t="s">
        <v>51</v>
      </c>
      <c r="C31" s="8" t="s">
        <v>2</v>
      </c>
      <c r="D31" s="18" t="s">
        <v>21</v>
      </c>
      <c r="E31" s="26" t="s">
        <v>62</v>
      </c>
      <c r="F31" s="23">
        <v>89000000</v>
      </c>
      <c r="G31" s="23">
        <v>0</v>
      </c>
      <c r="H31" s="23">
        <v>89000000</v>
      </c>
      <c r="I31" s="47">
        <v>89000000</v>
      </c>
      <c r="J31" s="58"/>
      <c r="K31" s="52"/>
    </row>
    <row r="32" spans="1:11" ht="13.5" customHeight="1">
      <c r="A32" s="66"/>
      <c r="B32" s="36" t="s">
        <v>52</v>
      </c>
      <c r="C32" s="8" t="s">
        <v>14</v>
      </c>
      <c r="D32" s="18" t="s">
        <v>20</v>
      </c>
      <c r="E32" s="26" t="s">
        <v>66</v>
      </c>
      <c r="F32" s="23">
        <v>7500000</v>
      </c>
      <c r="G32" s="23">
        <v>0</v>
      </c>
      <c r="H32" s="23">
        <v>30000000</v>
      </c>
      <c r="I32" s="48">
        <v>30000000</v>
      </c>
      <c r="J32" s="58"/>
      <c r="K32" s="52"/>
    </row>
    <row r="33" spans="1:11" ht="13.5" customHeight="1">
      <c r="A33" s="66"/>
      <c r="B33" s="37" t="s">
        <v>53</v>
      </c>
      <c r="C33" s="8" t="s">
        <v>14</v>
      </c>
      <c r="D33" s="18" t="s">
        <v>17</v>
      </c>
      <c r="E33" s="26" t="s">
        <v>62</v>
      </c>
      <c r="F33" s="23">
        <v>1000000</v>
      </c>
      <c r="G33" s="23">
        <v>950000</v>
      </c>
      <c r="H33" s="23">
        <v>1200000</v>
      </c>
      <c r="I33" s="47">
        <v>1000000</v>
      </c>
      <c r="J33" s="58"/>
      <c r="K33" s="52"/>
    </row>
    <row r="34" spans="1:11" ht="12.75" customHeight="1">
      <c r="A34" s="66"/>
      <c r="B34" s="36" t="s">
        <v>54</v>
      </c>
      <c r="C34" s="8" t="s">
        <v>14</v>
      </c>
      <c r="D34" s="18" t="s">
        <v>17</v>
      </c>
      <c r="E34" s="26" t="s">
        <v>62</v>
      </c>
      <c r="F34" s="23">
        <v>3000000</v>
      </c>
      <c r="G34" s="23">
        <v>3000000</v>
      </c>
      <c r="H34" s="23">
        <v>3000000</v>
      </c>
      <c r="I34" s="47">
        <v>2500000</v>
      </c>
      <c r="J34" s="58"/>
      <c r="K34" s="52"/>
    </row>
    <row r="35" spans="1:11" ht="12.75">
      <c r="A35" s="55" t="s">
        <v>13</v>
      </c>
      <c r="B35" s="38" t="s">
        <v>55</v>
      </c>
      <c r="C35" s="12" t="s">
        <v>7</v>
      </c>
      <c r="D35" s="19" t="s">
        <v>17</v>
      </c>
      <c r="E35" s="28" t="s">
        <v>66</v>
      </c>
      <c r="F35" s="24">
        <v>1600000</v>
      </c>
      <c r="G35" s="24">
        <v>1600000</v>
      </c>
      <c r="H35" s="24">
        <v>1600000</v>
      </c>
      <c r="I35" s="46">
        <v>1600000</v>
      </c>
      <c r="J35" s="63">
        <f>SUM(I35:I43)</f>
        <v>33650000</v>
      </c>
      <c r="K35" s="49">
        <f>J35*100/J44</f>
        <v>10.487766869253544</v>
      </c>
    </row>
    <row r="36" spans="1:11" ht="12.75">
      <c r="A36" s="55"/>
      <c r="B36" s="38" t="s">
        <v>56</v>
      </c>
      <c r="C36" s="12" t="s">
        <v>7</v>
      </c>
      <c r="D36" s="19" t="s">
        <v>17</v>
      </c>
      <c r="E36" s="28" t="s">
        <v>62</v>
      </c>
      <c r="F36" s="24">
        <v>11000000</v>
      </c>
      <c r="G36" s="24">
        <v>8050000</v>
      </c>
      <c r="H36" s="24">
        <v>9500000</v>
      </c>
      <c r="I36" s="46">
        <v>9000000</v>
      </c>
      <c r="J36" s="63"/>
      <c r="K36" s="49"/>
    </row>
    <row r="37" spans="1:11" ht="12.75">
      <c r="A37" s="55"/>
      <c r="B37" s="38" t="s">
        <v>63</v>
      </c>
      <c r="C37" s="12" t="s">
        <v>7</v>
      </c>
      <c r="D37" s="19" t="s">
        <v>17</v>
      </c>
      <c r="E37" s="28" t="s">
        <v>67</v>
      </c>
      <c r="F37" s="24">
        <v>0</v>
      </c>
      <c r="G37" s="24">
        <v>0</v>
      </c>
      <c r="H37" s="24">
        <v>1200000</v>
      </c>
      <c r="I37" s="46">
        <v>1200000</v>
      </c>
      <c r="J37" s="63"/>
      <c r="K37" s="49"/>
    </row>
    <row r="38" spans="1:11" ht="12.75">
      <c r="A38" s="55"/>
      <c r="B38" s="38" t="s">
        <v>64</v>
      </c>
      <c r="C38" s="12" t="s">
        <v>7</v>
      </c>
      <c r="D38" s="19" t="s">
        <v>17</v>
      </c>
      <c r="E38" s="28" t="s">
        <v>62</v>
      </c>
      <c r="F38" s="24">
        <v>0</v>
      </c>
      <c r="G38" s="24">
        <v>0</v>
      </c>
      <c r="H38" s="24">
        <v>1500000</v>
      </c>
      <c r="I38" s="46">
        <v>1500000</v>
      </c>
      <c r="J38" s="63"/>
      <c r="K38" s="49"/>
    </row>
    <row r="39" spans="1:11" ht="12.75">
      <c r="A39" s="55"/>
      <c r="B39" s="38" t="s">
        <v>57</v>
      </c>
      <c r="C39" s="12" t="s">
        <v>7</v>
      </c>
      <c r="D39" s="19" t="s">
        <v>17</v>
      </c>
      <c r="E39" s="28" t="s">
        <v>65</v>
      </c>
      <c r="F39" s="24">
        <v>1800000</v>
      </c>
      <c r="G39" s="24">
        <v>0</v>
      </c>
      <c r="H39" s="24">
        <v>2000000</v>
      </c>
      <c r="I39" s="46">
        <v>2000000</v>
      </c>
      <c r="J39" s="63"/>
      <c r="K39" s="49"/>
    </row>
    <row r="40" spans="1:11" ht="12.75">
      <c r="A40" s="55"/>
      <c r="B40" s="38" t="s">
        <v>58</v>
      </c>
      <c r="C40" s="12" t="s">
        <v>7</v>
      </c>
      <c r="D40" s="19" t="s">
        <v>17</v>
      </c>
      <c r="E40" s="28" t="s">
        <v>62</v>
      </c>
      <c r="F40" s="24">
        <v>14500000</v>
      </c>
      <c r="G40" s="24">
        <v>14500000</v>
      </c>
      <c r="H40" s="24">
        <v>17000000</v>
      </c>
      <c r="I40" s="46">
        <v>14500000</v>
      </c>
      <c r="J40" s="63"/>
      <c r="K40" s="49"/>
    </row>
    <row r="41" spans="1:11" ht="12.75">
      <c r="A41" s="55"/>
      <c r="B41" s="38" t="s">
        <v>59</v>
      </c>
      <c r="C41" s="12" t="s">
        <v>7</v>
      </c>
      <c r="D41" s="19" t="s">
        <v>17</v>
      </c>
      <c r="E41" s="28" t="s">
        <v>62</v>
      </c>
      <c r="F41" s="24">
        <v>2000000</v>
      </c>
      <c r="G41" s="24">
        <v>1850000</v>
      </c>
      <c r="H41" s="24">
        <v>2000000</v>
      </c>
      <c r="I41" s="46">
        <v>2000000</v>
      </c>
      <c r="J41" s="63"/>
      <c r="K41" s="49"/>
    </row>
    <row r="42" spans="1:11" ht="12.75">
      <c r="A42" s="55"/>
      <c r="B42" s="38" t="s">
        <v>60</v>
      </c>
      <c r="C42" s="12" t="s">
        <v>7</v>
      </c>
      <c r="D42" s="19" t="s">
        <v>20</v>
      </c>
      <c r="E42" s="28" t="s">
        <v>62</v>
      </c>
      <c r="F42" s="24">
        <v>400000</v>
      </c>
      <c r="G42" s="24">
        <v>350000</v>
      </c>
      <c r="H42" s="24">
        <v>350000</v>
      </c>
      <c r="I42" s="46">
        <v>350000</v>
      </c>
      <c r="J42" s="63"/>
      <c r="K42" s="49"/>
    </row>
    <row r="43" spans="1:11" ht="12.75">
      <c r="A43" s="55"/>
      <c r="B43" s="38" t="s">
        <v>61</v>
      </c>
      <c r="C43" s="12" t="s">
        <v>7</v>
      </c>
      <c r="D43" s="19" t="s">
        <v>21</v>
      </c>
      <c r="E43" s="28" t="s">
        <v>62</v>
      </c>
      <c r="F43" s="24">
        <v>1500000</v>
      </c>
      <c r="G43" s="24">
        <v>1500000</v>
      </c>
      <c r="H43" s="24">
        <v>1500000</v>
      </c>
      <c r="I43" s="46">
        <v>1500000</v>
      </c>
      <c r="J43" s="63"/>
      <c r="K43" s="49"/>
    </row>
    <row r="44" spans="1:11" ht="12.75">
      <c r="A44" s="1" t="s">
        <v>0</v>
      </c>
      <c r="B44" s="1" t="s">
        <v>78</v>
      </c>
      <c r="C44" s="4"/>
      <c r="D44" s="4"/>
      <c r="E44" s="4"/>
      <c r="F44" s="14">
        <f>SUM(F4:F43)</f>
        <v>292150000</v>
      </c>
      <c r="G44" s="14"/>
      <c r="H44" s="7">
        <f>SUM(H4:H43)</f>
        <v>333020000</v>
      </c>
      <c r="I44" s="7">
        <f>SUM(I4:I43)</f>
        <v>320850000</v>
      </c>
      <c r="J44" s="2">
        <f>SUM(J4:J43)</f>
        <v>320850000</v>
      </c>
      <c r="K44" s="5">
        <f>SUM(K4:K43)</f>
        <v>100</v>
      </c>
    </row>
    <row r="45" s="27" customFormat="1" ht="12.75"/>
    <row r="46" spans="1:2" s="27" customFormat="1" ht="12.75">
      <c r="A46" s="30" t="s">
        <v>79</v>
      </c>
      <c r="B46" s="31"/>
    </row>
    <row r="47" spans="1:2" s="27" customFormat="1" ht="12.75">
      <c r="A47" s="30" t="s">
        <v>80</v>
      </c>
      <c r="B47" s="31"/>
    </row>
    <row r="48" spans="1:2" s="27" customFormat="1" ht="12.75">
      <c r="A48" s="27" t="s">
        <v>82</v>
      </c>
      <c r="B48" s="31"/>
    </row>
    <row r="49" s="27" customFormat="1" ht="12.75"/>
  </sheetData>
  <sheetProtection/>
  <mergeCells count="15">
    <mergeCell ref="J4:J5"/>
    <mergeCell ref="J35:J43"/>
    <mergeCell ref="A6:A23"/>
    <mergeCell ref="A24:A29"/>
    <mergeCell ref="A30:A34"/>
    <mergeCell ref="K35:K43"/>
    <mergeCell ref="K6:K23"/>
    <mergeCell ref="K24:K29"/>
    <mergeCell ref="K30:K34"/>
    <mergeCell ref="K4:K5"/>
    <mergeCell ref="A35:A43"/>
    <mergeCell ref="J6:J23"/>
    <mergeCell ref="J24:J29"/>
    <mergeCell ref="J30:J34"/>
    <mergeCell ref="A4:A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Vichr Dušan  Mgr.</cp:lastModifiedBy>
  <cp:lastPrinted>2019-07-25T11:08:32Z</cp:lastPrinted>
  <dcterms:created xsi:type="dcterms:W3CDTF">2003-04-28T07:24:54Z</dcterms:created>
  <dcterms:modified xsi:type="dcterms:W3CDTF">2019-08-22T08:42:40Z</dcterms:modified>
  <cp:category/>
  <cp:version/>
  <cp:contentType/>
  <cp:contentStatus/>
</cp:coreProperties>
</file>