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Tabulka Evropské projekty" sheetId="1" r:id="rId1"/>
  </sheets>
  <definedNames>
    <definedName name="_xlnm.Print_Titles" localSheetId="0">'Tabulka Evropské projekty'!$6:$7</definedName>
  </definedNames>
  <calcPr fullCalcOnLoad="1"/>
</workbook>
</file>

<file path=xl/sharedStrings.xml><?xml version="1.0" encoding="utf-8"?>
<sst xmlns="http://schemas.openxmlformats.org/spreadsheetml/2006/main" count="249" uniqueCount="170">
  <si>
    <t>Počet stran: 4</t>
  </si>
  <si>
    <t>Předpokládané příjmy a výdaje na spolufinancování projektů z prostředků EU  (v tis. Kč)</t>
  </si>
  <si>
    <t>Projekty EU - výhled</t>
  </si>
  <si>
    <t>Výdaje</t>
  </si>
  <si>
    <t>Příjmy</t>
  </si>
  <si>
    <t>Odbor analýz</t>
  </si>
  <si>
    <t>Rozšíření Datového skladu kraje Vysočina  (IOP)</t>
  </si>
  <si>
    <t>priorita 1</t>
  </si>
  <si>
    <t>Celkem odbor analýz</t>
  </si>
  <si>
    <t>Odbor dopravy a silničního hospodářství</t>
  </si>
  <si>
    <t>Přeložka silnice II/352 Jihlava - Heroltice (ROP)</t>
  </si>
  <si>
    <t>2310084</t>
  </si>
  <si>
    <t>projekt v realizaci</t>
  </si>
  <si>
    <t>II/405 Příseka - Brtnice (ROP)</t>
  </si>
  <si>
    <t>2310103</t>
  </si>
  <si>
    <t>Severojižní propojení kraje Vysočina 2 (OP Přeshraniční spolupráce)</t>
  </si>
  <si>
    <t>2310108</t>
  </si>
  <si>
    <t>II/347 Světlá n. S. - D1, 1. stavba (ROP)</t>
  </si>
  <si>
    <t>2310112</t>
  </si>
  <si>
    <t>II/152 Jaroměřice - Hrotovice (ROP)</t>
  </si>
  <si>
    <t>2310158</t>
  </si>
  <si>
    <t>III/01926, III/01928, III/01929 v Nové Cerekvi (ROP)</t>
  </si>
  <si>
    <t>2310170</t>
  </si>
  <si>
    <t>II/602 hr. kraje - Pelhřimov, 5. stavba (ROP)</t>
  </si>
  <si>
    <t>2310110</t>
  </si>
  <si>
    <t>II/360 Oslavice - Oslavička (ROP)</t>
  </si>
  <si>
    <t>2310192</t>
  </si>
  <si>
    <t>II/03810 Hesov - mosty ev. č. 03810 - 006, 007, 008 (ROP)</t>
  </si>
  <si>
    <t>2310231</t>
  </si>
  <si>
    <t>II/602 hr. kraje - Pelhřimov, 3. stavba (ROP)</t>
  </si>
  <si>
    <t>2310096</t>
  </si>
  <si>
    <t>II/150 Havlíčkův Brod - Okrouhlice (ROP)</t>
  </si>
  <si>
    <t>2310106</t>
  </si>
  <si>
    <t>II/128 Salačova Lhota - obchvat (ROP)</t>
  </si>
  <si>
    <t>2310131</t>
  </si>
  <si>
    <t>II/602 hr. kraje - Pelhřimov, 6. stavba (ROP)</t>
  </si>
  <si>
    <t>2310172</t>
  </si>
  <si>
    <t>II/131 Petrovice - most evid. číslo 131-001 (ROP)</t>
  </si>
  <si>
    <t>2310216</t>
  </si>
  <si>
    <t>II/409 Panské Dubénky - most evid. číslo 409-009 (ROP)</t>
  </si>
  <si>
    <t>2310195</t>
  </si>
  <si>
    <t>III/12936 Jiřice - most evid. číslo 12936-1 (ROP)</t>
  </si>
  <si>
    <t>2310219</t>
  </si>
  <si>
    <t>II/385 Dolní Rožínka - hranice kraje</t>
  </si>
  <si>
    <t>II/411 Moravské Budějovice - hranice kraje</t>
  </si>
  <si>
    <t>II/392 Velké Meziříčí - Tasov</t>
  </si>
  <si>
    <t>II/402 Třešť - křiž. s I/38</t>
  </si>
  <si>
    <t>II/360 ul. Rafaelova - Pocoucov (ROP)</t>
  </si>
  <si>
    <t>2310104</t>
  </si>
  <si>
    <t>priorita 2</t>
  </si>
  <si>
    <t>II/128 Pacov - Lukavec, 1. stavba (ROP)</t>
  </si>
  <si>
    <t>2310105</t>
  </si>
  <si>
    <t>II/128 Pacov - Lukavec, 2. stavba (ROP)</t>
  </si>
  <si>
    <t>2310111</t>
  </si>
  <si>
    <t>II/602 hr. kraje - Pelhřimov, 4. stavba (ROP)</t>
  </si>
  <si>
    <t>2310116</t>
  </si>
  <si>
    <t>II/405 Zašovice - Okříšky (ROP)</t>
  </si>
  <si>
    <t>2310118</t>
  </si>
  <si>
    <t>II/405 Příseka - obchvat (ROP)</t>
  </si>
  <si>
    <t>2310120</t>
  </si>
  <si>
    <t>II/353 D1 - Rytířsko - Jamné (ROP)</t>
  </si>
  <si>
    <t>2310127</t>
  </si>
  <si>
    <t>II/353 Stáj - Zhoř (ROP)</t>
  </si>
  <si>
    <t>2310128</t>
  </si>
  <si>
    <t>II/347 Světlá n. S. - D1, 2. stavba (ROP)</t>
  </si>
  <si>
    <t>2310137</t>
  </si>
  <si>
    <t>II/410 Jemnice - Menhartice (OP Přeshraniční spolupráce)</t>
  </si>
  <si>
    <t>2310190</t>
  </si>
  <si>
    <t>II/410 Menhartice - hr. kraje (OP Přeshraniční spolupráce)</t>
  </si>
  <si>
    <t>2310191</t>
  </si>
  <si>
    <t>II/345 Golčův Jeníkov - Chotěboř (ROP)</t>
  </si>
  <si>
    <t>2310215</t>
  </si>
  <si>
    <t>II/360 Trnava - Rudíkov (ROP)</t>
  </si>
  <si>
    <t>2310196</t>
  </si>
  <si>
    <t>II/128 Lukavec - obchvat (ROP)</t>
  </si>
  <si>
    <t>2310197</t>
  </si>
  <si>
    <t>II/602 hr. kraje - Pelhřimov - 7. stavba (ROP)</t>
  </si>
  <si>
    <t>2310198</t>
  </si>
  <si>
    <t>II/130 Miletín - most evid. číslo 130-011 (ROP)</t>
  </si>
  <si>
    <t>2310210</t>
  </si>
  <si>
    <t>II/361 Příštpo - most evid. číslo 361-003 a 004 (ROP)</t>
  </si>
  <si>
    <t>2310211</t>
  </si>
  <si>
    <t>II/129 Březina - most evid. číslo 129-003  (ROP)</t>
  </si>
  <si>
    <t>2310212</t>
  </si>
  <si>
    <t>II/128, II/150 Lukavec - hr. kraje (ROP)</t>
  </si>
  <si>
    <t>2310213</t>
  </si>
  <si>
    <t>II/405 Jihlava (Pančava) - most evid. číslo 405-001 (ROP)</t>
  </si>
  <si>
    <t>2310214</t>
  </si>
  <si>
    <t>Celkem odbor dopravy a silničního hospodářství</t>
  </si>
  <si>
    <t>Odbor informatiky</t>
  </si>
  <si>
    <t>Vzdělávání v eGovernmentu (OP LZZ)</t>
  </si>
  <si>
    <t>2310222</t>
  </si>
  <si>
    <t>Add Me (7 FP)</t>
  </si>
  <si>
    <t>2310228</t>
  </si>
  <si>
    <t>CEMSDI (7 FP)</t>
  </si>
  <si>
    <t>PreCo (7 FP)</t>
  </si>
  <si>
    <t>2310234</t>
  </si>
  <si>
    <t>DE LAN (Interreg IVC)</t>
  </si>
  <si>
    <t>2310233</t>
  </si>
  <si>
    <t>eCITIZEN II (Interreg IVC)</t>
  </si>
  <si>
    <t>2310229</t>
  </si>
  <si>
    <t>OSEPA (Interreg IVC)</t>
  </si>
  <si>
    <t>2310230</t>
  </si>
  <si>
    <t>ENGAGE (Interreg IVC)</t>
  </si>
  <si>
    <t>Technologické centrum + SPS + ROWANet (IOP)</t>
  </si>
  <si>
    <t>2310176</t>
  </si>
  <si>
    <t>Digitalizace a ukládání (IOP)</t>
  </si>
  <si>
    <t>Vnitřní integrace úřadu (IOP)</t>
  </si>
  <si>
    <t>Digitální mapa veřejné správy (IOP)</t>
  </si>
  <si>
    <t>Celkem odbor informatiky</t>
  </si>
  <si>
    <t>Odbor kultury a památkové péče</t>
  </si>
  <si>
    <t>Kulturní a přírodní dědictví Vysočiny (ROP)</t>
  </si>
  <si>
    <t>2310225</t>
  </si>
  <si>
    <t>Muzea a galerie na Vysočině on-line (ROP)</t>
  </si>
  <si>
    <t>2310224</t>
  </si>
  <si>
    <t>Zámek Třebíč - modernizace zámku a zpřístupnění nových expozic (ROP)</t>
  </si>
  <si>
    <t>2310153</t>
  </si>
  <si>
    <t>Celkem odbor kultury a památkové péče</t>
  </si>
  <si>
    <t>Odbor regionálního rozvoje</t>
  </si>
  <si>
    <t>RECOM CZ - AT</t>
  </si>
  <si>
    <t>2310148</t>
  </si>
  <si>
    <t>Technická pomoc OP Přeshraniční spolupráce Rakousko - Česká republika 2007 - 2013 v kraji Vysočina(OP AT - CZ)</t>
  </si>
  <si>
    <t>2310156</t>
  </si>
  <si>
    <t>Rovné příležitosti v regionálních a komunálních rozpočtech (OP EÚS)</t>
  </si>
  <si>
    <t>2310194</t>
  </si>
  <si>
    <t>Posilování partnerství regionů členských a nečlenských zemí EU (TA FM EHP/Norsko)</t>
  </si>
  <si>
    <t>2310227</t>
  </si>
  <si>
    <t>Kvalita 09 (OPLZZ)</t>
  </si>
  <si>
    <t>2310235</t>
  </si>
  <si>
    <t>Most k partnerství - VŠP Jihlava tvoří síť</t>
  </si>
  <si>
    <t>2310226</t>
  </si>
  <si>
    <t>Mediální kampaň turistického regionu Vysočina (ROP)</t>
  </si>
  <si>
    <t>2310223</t>
  </si>
  <si>
    <t>Kvalita 10</t>
  </si>
  <si>
    <t>Pavilon urgentní a intenzivní péče (ROP)</t>
  </si>
  <si>
    <t>2310232</t>
  </si>
  <si>
    <t>Snižování energetické náročnosti</t>
  </si>
  <si>
    <t>Spolupráce mazi místní Agendou 21 v kraji Vysočina a programem Gemeinde 21 v Dolním rakousku (MA-G 21)</t>
  </si>
  <si>
    <t>Centrum popularizace vědy Vysočina</t>
  </si>
  <si>
    <t>Celkem odbor regionálního rozvoje</t>
  </si>
  <si>
    <t>Odbor sociálních věcí</t>
  </si>
  <si>
    <t>Propojení systému Rodinných pasů v kraji Vysočina se systémem NO Familienpass v Dolním Rakousku</t>
  </si>
  <si>
    <t>2310175</t>
  </si>
  <si>
    <t>Celkem odbor sociálních věcí</t>
  </si>
  <si>
    <t>Odbor zdravotnictví</t>
  </si>
  <si>
    <t>Interní pavilon v Nemocnici Nové Město na Moravě (ROP)</t>
  </si>
  <si>
    <t>2310138</t>
  </si>
  <si>
    <t>Hlavní lůžková budova v Nemocnici Pelhřimov (ROP)</t>
  </si>
  <si>
    <t>2310139</t>
  </si>
  <si>
    <t>Pavilon pro matku a dítě v Nemocnici Třebíč (ROP)</t>
  </si>
  <si>
    <t>2310140</t>
  </si>
  <si>
    <t>Rekonstrukce budovy interny v nemocnici Havlíčkův Brod (ROP)</t>
  </si>
  <si>
    <t>2310141</t>
  </si>
  <si>
    <t>Celkem odbor zdravotnictví</t>
  </si>
  <si>
    <t>Odbor životního prostředí</t>
  </si>
  <si>
    <t>Revitalizace parků v zařízeních zřizovaných krajem Vysočina (OP ŽP)</t>
  </si>
  <si>
    <t>2310173</t>
  </si>
  <si>
    <t>Implementace soustavy Natura 2000 - Vysočina (OPŽP)</t>
  </si>
  <si>
    <t>2310160</t>
  </si>
  <si>
    <t>Implementace soustavy Natura 2000 v kraji Vysočina - lesy a rybníky (OPŽP)</t>
  </si>
  <si>
    <t>Biodiverzita I.</t>
  </si>
  <si>
    <t>2310164</t>
  </si>
  <si>
    <t>Biodiverzita II.</t>
  </si>
  <si>
    <t>Biodiverzita III.</t>
  </si>
  <si>
    <t>Implementace soustavy Natura 2000 - "zbylé lokality"</t>
  </si>
  <si>
    <t>Revitalizace parků v zařízeních zřizovaných krajem Vysočina II. (OP ŽP)</t>
  </si>
  <si>
    <t>Biomonitoring (OP Přeshraniční spolupráce Česko-Rakousko)</t>
  </si>
  <si>
    <t xml:space="preserve">Celkem odbor životního prostředí </t>
  </si>
  <si>
    <t>Celkem projekty EU</t>
  </si>
  <si>
    <t>ZK-04-2010-12, př. 3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</si>
</sst>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0.0000000"/>
    <numFmt numFmtId="207" formatCode="0.000000"/>
    <numFmt numFmtId="208" formatCode="0.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[$-1010409]dd\.mm\.yyyy"/>
    <numFmt numFmtId="216" formatCode="[$-1010409]General"/>
    <numFmt numFmtId="217" formatCode="[$-1010409]###\ ###\ ###\ ###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20">
      <alignment wrapText="1"/>
      <protection/>
    </xf>
    <xf numFmtId="0" fontId="4" fillId="0" borderId="0" xfId="0" applyFont="1" applyAlignment="1">
      <alignment/>
    </xf>
    <xf numFmtId="216" fontId="2" fillId="2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8" fillId="0" borderId="0" xfId="20" applyFill="1" applyBorder="1">
      <alignment vertical="top" wrapText="1"/>
      <protection/>
    </xf>
    <xf numFmtId="217" fontId="8" fillId="0" borderId="0" xfId="20" applyFill="1" applyBorder="1">
      <alignment horizontal="right" vertical="top" wrapText="1"/>
      <protection/>
    </xf>
    <xf numFmtId="0" fontId="9" fillId="0" borderId="2" xfId="20" applyFont="1" applyFill="1" applyBorder="1" applyAlignment="1">
      <alignment vertical="center" wrapText="1"/>
      <protection/>
    </xf>
    <xf numFmtId="0" fontId="9" fillId="0" borderId="1" xfId="20" applyFont="1" applyFill="1" applyBorder="1" applyAlignment="1">
      <alignment vertical="center" wrapText="1"/>
      <protection/>
    </xf>
    <xf numFmtId="217" fontId="10" fillId="0" borderId="1" xfId="20" applyFont="1" applyFill="1" applyBorder="1" applyAlignment="1">
      <alignment horizontal="right" vertical="center" wrapText="1"/>
      <protection/>
    </xf>
    <xf numFmtId="0" fontId="8" fillId="0" borderId="0" xfId="20" applyFont="1" applyFill="1" applyBorder="1" applyAlignment="1">
      <alignment vertical="center" wrapText="1"/>
      <protection/>
    </xf>
    <xf numFmtId="0" fontId="8" fillId="0" borderId="0" xfId="20" applyFill="1" applyBorder="1" applyAlignment="1">
      <alignment vertical="center" wrapText="1"/>
      <protection/>
    </xf>
    <xf numFmtId="217" fontId="8" fillId="0" borderId="0" xfId="20" applyFill="1" applyBorder="1" applyAlignment="1">
      <alignment horizontal="right" vertical="center" wrapText="1"/>
      <protection/>
    </xf>
    <xf numFmtId="0" fontId="2" fillId="0" borderId="0" xfId="20" applyBorder="1">
      <alignment wrapText="1"/>
      <protection/>
    </xf>
    <xf numFmtId="217" fontId="2" fillId="0" borderId="0" xfId="20" applyNumberFormat="1">
      <alignment wrapText="1"/>
      <protection/>
    </xf>
    <xf numFmtId="0" fontId="8" fillId="0" borderId="3" xfId="20" applyFont="1" applyFill="1" applyBorder="1" applyAlignment="1">
      <alignment vertical="center" wrapText="1"/>
      <protection/>
    </xf>
    <xf numFmtId="0" fontId="8" fillId="0" borderId="3" xfId="20" applyFill="1" applyBorder="1" applyAlignment="1">
      <alignment vertical="center" wrapText="1"/>
      <protection/>
    </xf>
    <xf numFmtId="217" fontId="8" fillId="0" borderId="3" xfId="20" applyFill="1" applyBorder="1" applyAlignment="1">
      <alignment horizontal="right" vertical="center" wrapText="1"/>
      <protection/>
    </xf>
    <xf numFmtId="0" fontId="8" fillId="0" borderId="4" xfId="20" applyFont="1" applyFill="1" applyBorder="1" applyAlignment="1">
      <alignment vertical="center" wrapText="1"/>
      <protection/>
    </xf>
    <xf numFmtId="0" fontId="8" fillId="0" borderId="4" xfId="20" applyFill="1" applyBorder="1" applyAlignment="1">
      <alignment vertical="center" wrapText="1"/>
      <protection/>
    </xf>
    <xf numFmtId="217" fontId="8" fillId="0" borderId="4" xfId="20" applyFill="1" applyBorder="1" applyAlignment="1">
      <alignment horizontal="right" vertical="center" wrapText="1"/>
      <protection/>
    </xf>
    <xf numFmtId="217" fontId="12" fillId="2" borderId="1" xfId="20" applyFont="1" applyFill="1" applyBorder="1" applyAlignment="1">
      <alignment horizontal="right" vertical="center" wrapText="1"/>
      <protection/>
    </xf>
    <xf numFmtId="0" fontId="13" fillId="0" borderId="0" xfId="20" applyFont="1">
      <alignment wrapText="1"/>
      <protection/>
    </xf>
    <xf numFmtId="0" fontId="7" fillId="0" borderId="1" xfId="20" applyFont="1" applyFill="1" applyBorder="1" applyAlignment="1">
      <alignment vertical="center" wrapText="1"/>
      <protection/>
    </xf>
    <xf numFmtId="0" fontId="2" fillId="0" borderId="1" xfId="20" applyBorder="1" applyAlignment="1">
      <alignment vertical="center" wrapText="1"/>
      <protection/>
    </xf>
    <xf numFmtId="0" fontId="11" fillId="2" borderId="1" xfId="20" applyFont="1" applyFill="1" applyBorder="1" applyAlignment="1">
      <alignment vertical="center" wrapText="1"/>
      <protection/>
    </xf>
    <xf numFmtId="0" fontId="5" fillId="0" borderId="0" xfId="20" applyFont="1" applyAlignment="1">
      <alignment horizontal="left" wrapText="1"/>
      <protection/>
    </xf>
    <xf numFmtId="0" fontId="6" fillId="2" borderId="1" xfId="20" applyFont="1" applyFill="1" applyBorder="1">
      <alignment horizontal="center" vertical="top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Evropa výhled 2011 - 201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5"/>
  <sheetViews>
    <sheetView showGridLines="0" tabSelected="1" zoomScaleSheetLayoutView="100" workbookViewId="0" topLeftCell="A1">
      <selection activeCell="A3" sqref="A3"/>
    </sheetView>
  </sheetViews>
  <sheetFormatPr defaultColWidth="9.00390625" defaultRowHeight="12.75" outlineLevelRow="3" outlineLevelCol="1"/>
  <cols>
    <col min="1" max="1" width="50.125" style="1" customWidth="1"/>
    <col min="2" max="2" width="8.00390625" style="1" customWidth="1"/>
    <col min="3" max="3" width="16.625" style="1" customWidth="1"/>
    <col min="4" max="9" width="9.875" style="1" customWidth="1" outlineLevel="1"/>
    <col min="10" max="16384" width="9.125" style="1" customWidth="1"/>
  </cols>
  <sheetData>
    <row r="1" ht="12.75" customHeight="1">
      <c r="G1" s="2" t="s">
        <v>169</v>
      </c>
    </row>
    <row r="2" ht="12.75" customHeight="1">
      <c r="G2" s="2" t="s">
        <v>0</v>
      </c>
    </row>
    <row r="3" ht="12.75" customHeight="1">
      <c r="G3" s="2"/>
    </row>
    <row r="4" spans="1:9" ht="1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</row>
    <row r="5" ht="12.75" customHeight="1" thickBot="1"/>
    <row r="6" spans="1:9" ht="21.75" customHeight="1" thickBot="1">
      <c r="A6" s="28" t="s">
        <v>2</v>
      </c>
      <c r="B6" s="29"/>
      <c r="C6" s="30"/>
      <c r="D6" s="27" t="s">
        <v>3</v>
      </c>
      <c r="E6" s="27"/>
      <c r="F6" s="27"/>
      <c r="G6" s="27" t="s">
        <v>4</v>
      </c>
      <c r="H6" s="27"/>
      <c r="I6" s="27"/>
    </row>
    <row r="7" spans="1:9" ht="21" customHeight="1" thickBot="1">
      <c r="A7" s="31"/>
      <c r="B7" s="32"/>
      <c r="C7" s="33"/>
      <c r="D7" s="3">
        <v>2011</v>
      </c>
      <c r="E7" s="3">
        <v>2012</v>
      </c>
      <c r="F7" s="3">
        <v>2013</v>
      </c>
      <c r="G7" s="3">
        <v>2011</v>
      </c>
      <c r="H7" s="3">
        <v>2012</v>
      </c>
      <c r="I7" s="3">
        <v>2013</v>
      </c>
    </row>
    <row r="8" spans="1:9" ht="22.5" customHeight="1" outlineLevel="3" thickBot="1">
      <c r="A8" s="4" t="s">
        <v>5</v>
      </c>
      <c r="B8" s="5"/>
      <c r="C8" s="5"/>
      <c r="D8" s="6"/>
      <c r="E8" s="6"/>
      <c r="F8" s="6"/>
      <c r="G8" s="6"/>
      <c r="H8" s="6"/>
      <c r="I8" s="6"/>
    </row>
    <row r="9" spans="1:9" ht="12.75" customHeight="1" outlineLevel="3" thickBot="1">
      <c r="A9" s="7" t="s">
        <v>6</v>
      </c>
      <c r="B9" s="8"/>
      <c r="C9" s="8" t="s">
        <v>7</v>
      </c>
      <c r="D9" s="9">
        <v>8000</v>
      </c>
      <c r="E9" s="9">
        <v>16000</v>
      </c>
      <c r="F9" s="9">
        <v>0</v>
      </c>
      <c r="G9" s="9">
        <v>6800</v>
      </c>
      <c r="H9" s="9">
        <v>5100</v>
      </c>
      <c r="I9" s="9">
        <v>8500</v>
      </c>
    </row>
    <row r="10" spans="1:9" ht="16.5" customHeight="1" outlineLevel="3" thickBot="1">
      <c r="A10" s="23" t="s">
        <v>8</v>
      </c>
      <c r="B10" s="24"/>
      <c r="C10" s="24"/>
      <c r="D10" s="9">
        <f aca="true" t="shared" si="0" ref="D10:I10">SUM(D9)</f>
        <v>8000</v>
      </c>
      <c r="E10" s="9">
        <f t="shared" si="0"/>
        <v>16000</v>
      </c>
      <c r="F10" s="9">
        <f t="shared" si="0"/>
        <v>0</v>
      </c>
      <c r="G10" s="9">
        <f t="shared" si="0"/>
        <v>6800</v>
      </c>
      <c r="H10" s="9">
        <f t="shared" si="0"/>
        <v>5100</v>
      </c>
      <c r="I10" s="9">
        <f t="shared" si="0"/>
        <v>8500</v>
      </c>
    </row>
    <row r="11" spans="1:9" s="13" customFormat="1" ht="13.5" customHeight="1" outlineLevel="3">
      <c r="A11" s="10"/>
      <c r="B11" s="11"/>
      <c r="C11" s="11"/>
      <c r="D11" s="12"/>
      <c r="E11" s="12"/>
      <c r="F11" s="12"/>
      <c r="G11" s="12"/>
      <c r="H11" s="12"/>
      <c r="I11" s="12"/>
    </row>
    <row r="12" spans="1:9" ht="16.5" customHeight="1" outlineLevel="3" thickBot="1">
      <c r="A12" s="4" t="s">
        <v>9</v>
      </c>
      <c r="B12" s="11"/>
      <c r="C12" s="11"/>
      <c r="D12" s="12"/>
      <c r="E12" s="12"/>
      <c r="F12" s="12"/>
      <c r="G12" s="12"/>
      <c r="H12" s="12"/>
      <c r="I12" s="12"/>
    </row>
    <row r="13" spans="1:9" ht="12.75" customHeight="1" outlineLevel="3" thickBot="1">
      <c r="A13" s="8" t="s">
        <v>10</v>
      </c>
      <c r="B13" s="8" t="s">
        <v>11</v>
      </c>
      <c r="C13" s="8" t="s">
        <v>12</v>
      </c>
      <c r="D13" s="9">
        <v>57700</v>
      </c>
      <c r="E13" s="9">
        <v>0</v>
      </c>
      <c r="F13" s="9">
        <v>0</v>
      </c>
      <c r="G13" s="9">
        <v>65445.76093</v>
      </c>
      <c r="H13" s="9">
        <v>0</v>
      </c>
      <c r="I13" s="9">
        <v>0</v>
      </c>
    </row>
    <row r="14" spans="1:9" ht="12.75" customHeight="1" outlineLevel="3" thickBot="1">
      <c r="A14" s="8" t="s">
        <v>13</v>
      </c>
      <c r="B14" s="8" t="s">
        <v>14</v>
      </c>
      <c r="C14" s="8" t="s">
        <v>12</v>
      </c>
      <c r="D14" s="9">
        <v>62100</v>
      </c>
      <c r="E14" s="9">
        <v>0</v>
      </c>
      <c r="F14" s="9">
        <v>0</v>
      </c>
      <c r="G14" s="9">
        <v>105349.117</v>
      </c>
      <c r="H14" s="9">
        <v>0</v>
      </c>
      <c r="I14" s="9">
        <v>0</v>
      </c>
    </row>
    <row r="15" spans="1:9" ht="25.5" customHeight="1" outlineLevel="3" thickBot="1">
      <c r="A15" s="8" t="s">
        <v>15</v>
      </c>
      <c r="B15" s="8" t="s">
        <v>16</v>
      </c>
      <c r="C15" s="8" t="s">
        <v>12</v>
      </c>
      <c r="D15" s="9">
        <v>7614.625</v>
      </c>
      <c r="E15" s="9">
        <v>0</v>
      </c>
      <c r="F15" s="9">
        <v>0</v>
      </c>
      <c r="G15" s="9">
        <v>10800</v>
      </c>
      <c r="H15" s="9">
        <v>0</v>
      </c>
      <c r="I15" s="9">
        <v>0</v>
      </c>
    </row>
    <row r="16" spans="1:9" ht="12.75" customHeight="1" outlineLevel="3" thickBot="1">
      <c r="A16" s="8" t="s">
        <v>17</v>
      </c>
      <c r="B16" s="8" t="s">
        <v>18</v>
      </c>
      <c r="C16" s="8" t="s">
        <v>12</v>
      </c>
      <c r="D16" s="9">
        <v>166268.731</v>
      </c>
      <c r="E16" s="9">
        <v>0</v>
      </c>
      <c r="F16" s="9">
        <v>0</v>
      </c>
      <c r="G16" s="9">
        <v>103045</v>
      </c>
      <c r="H16" s="9">
        <v>63688.558</v>
      </c>
      <c r="I16" s="9">
        <v>0</v>
      </c>
    </row>
    <row r="17" spans="1:9" ht="12.75" customHeight="1" outlineLevel="3" thickBot="1">
      <c r="A17" s="8" t="s">
        <v>19</v>
      </c>
      <c r="B17" s="8" t="s">
        <v>20</v>
      </c>
      <c r="C17" s="8" t="s">
        <v>12</v>
      </c>
      <c r="D17" s="9">
        <v>0</v>
      </c>
      <c r="E17" s="9">
        <v>0</v>
      </c>
      <c r="F17" s="9">
        <v>0</v>
      </c>
      <c r="G17" s="9">
        <v>47227.33</v>
      </c>
      <c r="H17" s="9">
        <v>0</v>
      </c>
      <c r="I17" s="9">
        <v>0</v>
      </c>
    </row>
    <row r="18" spans="1:9" ht="12.75" customHeight="1" outlineLevel="3" thickBot="1">
      <c r="A18" s="8" t="s">
        <v>21</v>
      </c>
      <c r="B18" s="8" t="s">
        <v>22</v>
      </c>
      <c r="C18" s="8" t="s">
        <v>12</v>
      </c>
      <c r="D18" s="9">
        <v>0</v>
      </c>
      <c r="E18" s="9">
        <v>0</v>
      </c>
      <c r="F18" s="9">
        <v>0</v>
      </c>
      <c r="G18" s="9">
        <v>40900.567</v>
      </c>
      <c r="H18" s="9">
        <v>0</v>
      </c>
      <c r="I18" s="9">
        <v>0</v>
      </c>
    </row>
    <row r="19" spans="1:9" ht="12.75" customHeight="1" outlineLevel="3" thickBot="1">
      <c r="A19" s="8" t="s">
        <v>23</v>
      </c>
      <c r="B19" s="8" t="s">
        <v>24</v>
      </c>
      <c r="C19" s="8" t="s">
        <v>12</v>
      </c>
      <c r="D19" s="9">
        <v>19857</v>
      </c>
      <c r="E19" s="9">
        <v>0</v>
      </c>
      <c r="F19" s="9">
        <v>0</v>
      </c>
      <c r="G19" s="9">
        <v>62717.718</v>
      </c>
      <c r="H19" s="9">
        <v>0</v>
      </c>
      <c r="I19" s="9">
        <v>0</v>
      </c>
    </row>
    <row r="20" spans="1:9" ht="12.75" customHeight="1" outlineLevel="3" thickBot="1">
      <c r="A20" s="8" t="s">
        <v>25</v>
      </c>
      <c r="B20" s="8" t="s">
        <v>26</v>
      </c>
      <c r="C20" s="8" t="s">
        <v>12</v>
      </c>
      <c r="D20" s="9">
        <v>19857</v>
      </c>
      <c r="E20" s="9">
        <v>0</v>
      </c>
      <c r="F20" s="9">
        <v>0</v>
      </c>
      <c r="G20" s="9">
        <v>63247.665</v>
      </c>
      <c r="H20" s="9">
        <v>0</v>
      </c>
      <c r="I20" s="9">
        <v>0</v>
      </c>
    </row>
    <row r="21" spans="1:9" ht="12.75" customHeight="1" outlineLevel="3" thickBot="1">
      <c r="A21" s="8" t="s">
        <v>27</v>
      </c>
      <c r="B21" s="8" t="s">
        <v>28</v>
      </c>
      <c r="C21" s="8" t="s">
        <v>12</v>
      </c>
      <c r="D21" s="9">
        <v>9166.46671</v>
      </c>
      <c r="E21" s="9">
        <v>0</v>
      </c>
      <c r="F21" s="9">
        <v>0</v>
      </c>
      <c r="G21" s="9">
        <v>54277.65162</v>
      </c>
      <c r="H21" s="9">
        <v>0</v>
      </c>
      <c r="I21" s="9">
        <v>0</v>
      </c>
    </row>
    <row r="22" spans="1:9" ht="12.75" customHeight="1" outlineLevel="3" thickBot="1">
      <c r="A22" s="8" t="s">
        <v>29</v>
      </c>
      <c r="B22" s="8" t="s">
        <v>30</v>
      </c>
      <c r="C22" s="8" t="s">
        <v>7</v>
      </c>
      <c r="D22" s="9">
        <v>113000</v>
      </c>
      <c r="E22" s="9">
        <v>0</v>
      </c>
      <c r="F22" s="9">
        <v>0</v>
      </c>
      <c r="G22" s="9">
        <v>59722.625</v>
      </c>
      <c r="H22" s="9">
        <v>78393.75</v>
      </c>
      <c r="I22" s="9">
        <v>0</v>
      </c>
    </row>
    <row r="23" spans="1:9" ht="12.75" customHeight="1" outlineLevel="3" thickBot="1">
      <c r="A23" s="8" t="s">
        <v>31</v>
      </c>
      <c r="B23" s="8" t="s">
        <v>32</v>
      </c>
      <c r="C23" s="8" t="s">
        <v>7</v>
      </c>
      <c r="D23" s="9">
        <v>60000</v>
      </c>
      <c r="E23" s="9">
        <v>0</v>
      </c>
      <c r="F23" s="9">
        <v>0</v>
      </c>
      <c r="G23" s="9">
        <v>32773.675</v>
      </c>
      <c r="H23" s="9">
        <v>41625</v>
      </c>
      <c r="I23" s="9">
        <v>0</v>
      </c>
    </row>
    <row r="24" spans="1:9" ht="12.75" customHeight="1" outlineLevel="3" thickBot="1">
      <c r="A24" s="8" t="s">
        <v>33</v>
      </c>
      <c r="B24" s="8" t="s">
        <v>34</v>
      </c>
      <c r="C24" s="8" t="s">
        <v>7</v>
      </c>
      <c r="D24" s="9">
        <v>2500</v>
      </c>
      <c r="E24" s="9">
        <v>110000</v>
      </c>
      <c r="F24" s="9">
        <v>0</v>
      </c>
      <c r="G24" s="9">
        <v>0</v>
      </c>
      <c r="H24" s="9">
        <v>30062.5</v>
      </c>
      <c r="I24" s="9">
        <v>76312.5</v>
      </c>
    </row>
    <row r="25" spans="1:9" ht="12.75" customHeight="1" outlineLevel="3" thickBot="1">
      <c r="A25" s="8" t="s">
        <v>35</v>
      </c>
      <c r="B25" s="8" t="s">
        <v>36</v>
      </c>
      <c r="C25" s="8" t="s">
        <v>7</v>
      </c>
      <c r="D25" s="9">
        <v>50000</v>
      </c>
      <c r="E25" s="9">
        <v>160000</v>
      </c>
      <c r="F25" s="9">
        <v>0</v>
      </c>
      <c r="G25" s="9">
        <v>0</v>
      </c>
      <c r="H25" s="9">
        <v>92500</v>
      </c>
      <c r="I25" s="9">
        <v>111000</v>
      </c>
    </row>
    <row r="26" spans="1:9" ht="12.75" customHeight="1" outlineLevel="3" thickBot="1">
      <c r="A26" s="8" t="s">
        <v>37</v>
      </c>
      <c r="B26" s="8" t="s">
        <v>38</v>
      </c>
      <c r="C26" s="8" t="s">
        <v>7</v>
      </c>
      <c r="D26" s="9">
        <v>29000</v>
      </c>
      <c r="E26" s="9">
        <v>0</v>
      </c>
      <c r="F26" s="9">
        <v>0</v>
      </c>
      <c r="G26" s="9">
        <v>0</v>
      </c>
      <c r="H26" s="9">
        <v>27750</v>
      </c>
      <c r="I26" s="9">
        <v>0</v>
      </c>
    </row>
    <row r="27" spans="1:9" ht="12.75" customHeight="1" outlineLevel="3" thickBot="1">
      <c r="A27" s="8" t="s">
        <v>39</v>
      </c>
      <c r="B27" s="8" t="s">
        <v>40</v>
      </c>
      <c r="C27" s="8" t="s">
        <v>7</v>
      </c>
      <c r="D27" s="9">
        <v>29000</v>
      </c>
      <c r="E27" s="9">
        <v>0</v>
      </c>
      <c r="F27" s="9">
        <v>0</v>
      </c>
      <c r="G27" s="9">
        <v>0</v>
      </c>
      <c r="H27" s="9">
        <v>27750</v>
      </c>
      <c r="I27" s="9">
        <v>0</v>
      </c>
    </row>
    <row r="28" spans="1:9" ht="12.75" customHeight="1" outlineLevel="3" thickBot="1">
      <c r="A28" s="8" t="s">
        <v>41</v>
      </c>
      <c r="B28" s="8" t="s">
        <v>42</v>
      </c>
      <c r="C28" s="8" t="s">
        <v>7</v>
      </c>
      <c r="D28" s="9">
        <v>29000</v>
      </c>
      <c r="E28" s="9">
        <v>0</v>
      </c>
      <c r="F28" s="9">
        <v>0</v>
      </c>
      <c r="G28" s="9">
        <v>0</v>
      </c>
      <c r="H28" s="9">
        <v>27750</v>
      </c>
      <c r="I28" s="9">
        <v>0</v>
      </c>
    </row>
    <row r="29" spans="1:9" ht="12.75" customHeight="1" outlineLevel="3" thickBot="1">
      <c r="A29" s="8" t="s">
        <v>43</v>
      </c>
      <c r="B29" s="8"/>
      <c r="C29" s="8" t="s">
        <v>7</v>
      </c>
      <c r="D29" s="9"/>
      <c r="E29" s="9"/>
      <c r="F29" s="9"/>
      <c r="G29" s="9">
        <v>69375</v>
      </c>
      <c r="H29" s="9"/>
      <c r="I29" s="9"/>
    </row>
    <row r="30" spans="1:9" ht="12.75" customHeight="1" outlineLevel="3" thickBot="1">
      <c r="A30" s="8" t="s">
        <v>44</v>
      </c>
      <c r="B30" s="8"/>
      <c r="C30" s="8" t="s">
        <v>7</v>
      </c>
      <c r="D30" s="9"/>
      <c r="E30" s="9"/>
      <c r="F30" s="9"/>
      <c r="G30" s="9">
        <v>124875</v>
      </c>
      <c r="H30" s="9"/>
      <c r="I30" s="9"/>
    </row>
    <row r="31" spans="1:10" ht="12.75" customHeight="1" outlineLevel="3" thickBot="1">
      <c r="A31" s="8" t="s">
        <v>45</v>
      </c>
      <c r="B31" s="8"/>
      <c r="C31" s="8" t="s">
        <v>7</v>
      </c>
      <c r="D31" s="9"/>
      <c r="E31" s="9"/>
      <c r="F31" s="9"/>
      <c r="G31" s="9">
        <v>141525</v>
      </c>
      <c r="H31" s="9"/>
      <c r="I31" s="9"/>
      <c r="J31" s="14"/>
    </row>
    <row r="32" spans="1:10" ht="12.75" customHeight="1" outlineLevel="3" thickBot="1">
      <c r="A32" s="8" t="s">
        <v>46</v>
      </c>
      <c r="B32" s="8"/>
      <c r="C32" s="8" t="s">
        <v>7</v>
      </c>
      <c r="D32" s="9"/>
      <c r="E32" s="9"/>
      <c r="F32" s="9"/>
      <c r="G32" s="9">
        <v>61975</v>
      </c>
      <c r="H32" s="9"/>
      <c r="I32" s="9"/>
      <c r="J32" s="14"/>
    </row>
    <row r="33" spans="1:9" ht="12.75" customHeight="1" outlineLevel="3" thickBot="1">
      <c r="A33" s="8" t="s">
        <v>47</v>
      </c>
      <c r="B33" s="8" t="s">
        <v>48</v>
      </c>
      <c r="C33" s="8" t="s">
        <v>49</v>
      </c>
      <c r="D33" s="9">
        <v>1000</v>
      </c>
      <c r="E33" s="9">
        <v>1000</v>
      </c>
      <c r="F33" s="9">
        <v>1000</v>
      </c>
      <c r="G33" s="9"/>
      <c r="H33" s="9"/>
      <c r="I33" s="9">
        <v>0</v>
      </c>
    </row>
    <row r="34" spans="1:9" ht="12.75" customHeight="1" outlineLevel="3" thickBot="1">
      <c r="A34" s="8" t="s">
        <v>50</v>
      </c>
      <c r="B34" s="8" t="s">
        <v>51</v>
      </c>
      <c r="C34" s="8" t="s">
        <v>49</v>
      </c>
      <c r="D34" s="9">
        <v>1000</v>
      </c>
      <c r="E34" s="9">
        <v>1000</v>
      </c>
      <c r="F34" s="9">
        <v>1000</v>
      </c>
      <c r="G34" s="9">
        <v>0</v>
      </c>
      <c r="H34" s="9">
        <v>0</v>
      </c>
      <c r="I34" s="9">
        <v>0</v>
      </c>
    </row>
    <row r="35" spans="1:9" ht="12.75" customHeight="1" outlineLevel="3" thickBot="1">
      <c r="A35" s="8" t="s">
        <v>52</v>
      </c>
      <c r="B35" s="8" t="s">
        <v>53</v>
      </c>
      <c r="C35" s="8" t="s">
        <v>49</v>
      </c>
      <c r="D35" s="9">
        <v>1000</v>
      </c>
      <c r="E35" s="9">
        <v>1000</v>
      </c>
      <c r="F35" s="9">
        <v>1000</v>
      </c>
      <c r="G35" s="9">
        <v>0</v>
      </c>
      <c r="H35" s="9">
        <v>0</v>
      </c>
      <c r="I35" s="9">
        <v>0</v>
      </c>
    </row>
    <row r="36" spans="1:9" ht="12.75" customHeight="1" outlineLevel="3" thickBot="1">
      <c r="A36" s="8" t="s">
        <v>54</v>
      </c>
      <c r="B36" s="8" t="s">
        <v>55</v>
      </c>
      <c r="C36" s="8" t="s">
        <v>49</v>
      </c>
      <c r="D36" s="9">
        <v>2000</v>
      </c>
      <c r="E36" s="9">
        <v>2000</v>
      </c>
      <c r="F36" s="9">
        <v>2000</v>
      </c>
      <c r="G36" s="9">
        <v>0</v>
      </c>
      <c r="H36" s="9">
        <v>0</v>
      </c>
      <c r="I36" s="9">
        <v>0</v>
      </c>
    </row>
    <row r="37" spans="1:9" ht="12.75" customHeight="1" outlineLevel="3" thickBot="1">
      <c r="A37" s="8" t="s">
        <v>56</v>
      </c>
      <c r="B37" s="8" t="s">
        <v>57</v>
      </c>
      <c r="C37" s="8" t="s">
        <v>49</v>
      </c>
      <c r="D37" s="9">
        <v>2000</v>
      </c>
      <c r="E37" s="9">
        <v>2000</v>
      </c>
      <c r="F37" s="9">
        <v>2000</v>
      </c>
      <c r="G37" s="9">
        <v>0</v>
      </c>
      <c r="H37" s="9">
        <v>0</v>
      </c>
      <c r="I37" s="9">
        <v>0</v>
      </c>
    </row>
    <row r="38" spans="1:9" ht="12.75" customHeight="1" outlineLevel="3" thickBot="1">
      <c r="A38" s="8" t="s">
        <v>58</v>
      </c>
      <c r="B38" s="8" t="s">
        <v>59</v>
      </c>
      <c r="C38" s="8" t="s">
        <v>49</v>
      </c>
      <c r="D38" s="9">
        <v>2000</v>
      </c>
      <c r="E38" s="9">
        <v>2000</v>
      </c>
      <c r="F38" s="9">
        <v>2000</v>
      </c>
      <c r="G38" s="9">
        <v>0</v>
      </c>
      <c r="H38" s="9">
        <v>0</v>
      </c>
      <c r="I38" s="9">
        <v>0</v>
      </c>
    </row>
    <row r="39" spans="1:9" ht="12.75" customHeight="1" outlineLevel="3" thickBot="1">
      <c r="A39" s="8" t="s">
        <v>60</v>
      </c>
      <c r="B39" s="8" t="s">
        <v>61</v>
      </c>
      <c r="C39" s="8" t="s">
        <v>49</v>
      </c>
      <c r="D39" s="9">
        <v>1000</v>
      </c>
      <c r="E39" s="9">
        <v>1000</v>
      </c>
      <c r="F39" s="9">
        <v>1000</v>
      </c>
      <c r="G39" s="9">
        <v>0</v>
      </c>
      <c r="H39" s="9">
        <v>0</v>
      </c>
      <c r="I39" s="9">
        <v>0</v>
      </c>
    </row>
    <row r="40" spans="1:9" ht="12.75" customHeight="1" outlineLevel="3" thickBot="1">
      <c r="A40" s="8" t="s">
        <v>62</v>
      </c>
      <c r="B40" s="8" t="s">
        <v>63</v>
      </c>
      <c r="C40" s="8" t="s">
        <v>49</v>
      </c>
      <c r="D40" s="9">
        <v>500</v>
      </c>
      <c r="E40" s="9">
        <v>500</v>
      </c>
      <c r="F40" s="9">
        <v>500</v>
      </c>
      <c r="G40" s="9">
        <v>0</v>
      </c>
      <c r="H40" s="9">
        <v>0</v>
      </c>
      <c r="I40" s="9">
        <v>0</v>
      </c>
    </row>
    <row r="41" spans="1:9" ht="12.75" customHeight="1" outlineLevel="3" thickBot="1">
      <c r="A41" s="8" t="s">
        <v>64</v>
      </c>
      <c r="B41" s="8" t="s">
        <v>65</v>
      </c>
      <c r="C41" s="8" t="s">
        <v>49</v>
      </c>
      <c r="D41" s="9">
        <v>2000</v>
      </c>
      <c r="E41" s="9">
        <v>2000</v>
      </c>
      <c r="F41" s="9">
        <v>2000</v>
      </c>
      <c r="G41" s="9">
        <v>0</v>
      </c>
      <c r="H41" s="9">
        <v>0</v>
      </c>
      <c r="I41" s="9">
        <v>0</v>
      </c>
    </row>
    <row r="42" spans="1:9" ht="12.75" customHeight="1" outlineLevel="3" thickBot="1">
      <c r="A42" s="8" t="s">
        <v>66</v>
      </c>
      <c r="B42" s="8" t="s">
        <v>67</v>
      </c>
      <c r="C42" s="8" t="s">
        <v>49</v>
      </c>
      <c r="D42" s="9">
        <v>1000</v>
      </c>
      <c r="E42" s="9">
        <v>1000</v>
      </c>
      <c r="F42" s="9">
        <v>1000</v>
      </c>
      <c r="G42" s="9">
        <v>0</v>
      </c>
      <c r="H42" s="9">
        <v>0</v>
      </c>
      <c r="I42" s="9">
        <v>0</v>
      </c>
    </row>
    <row r="43" spans="1:9" ht="12.75" customHeight="1" outlineLevel="3" thickBot="1">
      <c r="A43" s="8" t="s">
        <v>68</v>
      </c>
      <c r="B43" s="8" t="s">
        <v>69</v>
      </c>
      <c r="C43" s="8" t="s">
        <v>49</v>
      </c>
      <c r="D43" s="9">
        <v>1000</v>
      </c>
      <c r="E43" s="9">
        <v>1000</v>
      </c>
      <c r="F43" s="9">
        <v>1000</v>
      </c>
      <c r="G43" s="9">
        <v>0</v>
      </c>
      <c r="H43" s="9">
        <v>0</v>
      </c>
      <c r="I43" s="9">
        <v>0</v>
      </c>
    </row>
    <row r="44" spans="1:9" ht="12.75" customHeight="1" outlineLevel="3" thickBot="1">
      <c r="A44" s="8" t="s">
        <v>70</v>
      </c>
      <c r="B44" s="8" t="s">
        <v>71</v>
      </c>
      <c r="C44" s="8" t="s">
        <v>49</v>
      </c>
      <c r="D44" s="9">
        <v>1000</v>
      </c>
      <c r="E44" s="9">
        <v>1000</v>
      </c>
      <c r="F44" s="9">
        <v>1000</v>
      </c>
      <c r="G44" s="9"/>
      <c r="H44" s="9"/>
      <c r="I44" s="9">
        <v>0</v>
      </c>
    </row>
    <row r="45" spans="1:9" ht="12.75" customHeight="1" outlineLevel="3" thickBot="1">
      <c r="A45" s="8" t="s">
        <v>72</v>
      </c>
      <c r="B45" s="8" t="s">
        <v>73</v>
      </c>
      <c r="C45" s="8" t="s">
        <v>49</v>
      </c>
      <c r="D45" s="9">
        <v>1000</v>
      </c>
      <c r="E45" s="9">
        <v>1000</v>
      </c>
      <c r="F45" s="9">
        <v>1000</v>
      </c>
      <c r="G45" s="9">
        <v>0</v>
      </c>
      <c r="H45" s="9">
        <v>0</v>
      </c>
      <c r="I45" s="9">
        <v>0</v>
      </c>
    </row>
    <row r="46" spans="1:9" ht="12.75" customHeight="1" outlineLevel="3" thickBot="1">
      <c r="A46" s="8" t="s">
        <v>74</v>
      </c>
      <c r="B46" s="8" t="s">
        <v>75</v>
      </c>
      <c r="C46" s="8" t="s">
        <v>49</v>
      </c>
      <c r="D46" s="9">
        <v>1000</v>
      </c>
      <c r="E46" s="9">
        <v>1000</v>
      </c>
      <c r="F46" s="9">
        <v>1000</v>
      </c>
      <c r="G46" s="9"/>
      <c r="H46" s="9"/>
      <c r="I46" s="9">
        <v>0</v>
      </c>
    </row>
    <row r="47" spans="1:9" ht="12.75" customHeight="1" outlineLevel="3" thickBot="1">
      <c r="A47" s="8" t="s">
        <v>76</v>
      </c>
      <c r="B47" s="8" t="s">
        <v>77</v>
      </c>
      <c r="C47" s="8" t="s">
        <v>49</v>
      </c>
      <c r="D47" s="9">
        <v>1000</v>
      </c>
      <c r="E47" s="9">
        <v>1000</v>
      </c>
      <c r="F47" s="9">
        <v>1000</v>
      </c>
      <c r="G47" s="9">
        <v>0</v>
      </c>
      <c r="H47" s="9">
        <v>0</v>
      </c>
      <c r="I47" s="9">
        <v>0</v>
      </c>
    </row>
    <row r="48" spans="1:9" ht="12.75" customHeight="1" outlineLevel="3" thickBot="1">
      <c r="A48" s="8" t="s">
        <v>78</v>
      </c>
      <c r="B48" s="8" t="s">
        <v>79</v>
      </c>
      <c r="C48" s="8" t="s">
        <v>49</v>
      </c>
      <c r="D48" s="9">
        <v>500</v>
      </c>
      <c r="E48" s="9">
        <v>1000</v>
      </c>
      <c r="F48" s="9">
        <v>1000</v>
      </c>
      <c r="G48" s="9">
        <v>0</v>
      </c>
      <c r="H48" s="9">
        <v>0</v>
      </c>
      <c r="I48" s="9">
        <v>0</v>
      </c>
    </row>
    <row r="49" spans="1:9" ht="12.75" customHeight="1" outlineLevel="3" thickBot="1">
      <c r="A49" s="8" t="s">
        <v>80</v>
      </c>
      <c r="B49" s="8" t="s">
        <v>81</v>
      </c>
      <c r="C49" s="8" t="s">
        <v>49</v>
      </c>
      <c r="D49" s="9">
        <v>500</v>
      </c>
      <c r="E49" s="9">
        <v>1000</v>
      </c>
      <c r="F49" s="9">
        <v>1000</v>
      </c>
      <c r="G49" s="9">
        <v>0</v>
      </c>
      <c r="H49" s="9">
        <v>0</v>
      </c>
      <c r="I49" s="9">
        <v>0</v>
      </c>
    </row>
    <row r="50" spans="1:9" ht="12.75" customHeight="1" outlineLevel="3" thickBot="1">
      <c r="A50" s="8" t="s">
        <v>82</v>
      </c>
      <c r="B50" s="8" t="s">
        <v>83</v>
      </c>
      <c r="C50" s="8" t="s">
        <v>49</v>
      </c>
      <c r="D50" s="9">
        <v>500</v>
      </c>
      <c r="E50" s="9">
        <v>1000</v>
      </c>
      <c r="F50" s="9">
        <v>1000</v>
      </c>
      <c r="G50" s="9">
        <v>0</v>
      </c>
      <c r="H50" s="9">
        <v>0</v>
      </c>
      <c r="I50" s="9">
        <v>0</v>
      </c>
    </row>
    <row r="51" spans="1:9" ht="13.5" customHeight="1" outlineLevel="3" thickBot="1">
      <c r="A51" s="8" t="s">
        <v>84</v>
      </c>
      <c r="B51" s="8" t="s">
        <v>85</v>
      </c>
      <c r="C51" s="8" t="s">
        <v>49</v>
      </c>
      <c r="D51" s="9">
        <v>1000</v>
      </c>
      <c r="E51" s="9">
        <v>1000</v>
      </c>
      <c r="F51" s="9">
        <v>1000</v>
      </c>
      <c r="G51" s="9">
        <v>0</v>
      </c>
      <c r="H51" s="9">
        <v>0</v>
      </c>
      <c r="I51" s="9">
        <v>0</v>
      </c>
    </row>
    <row r="52" spans="1:9" ht="12.75" customHeight="1" outlineLevel="3" thickBot="1">
      <c r="A52" s="8" t="s">
        <v>86</v>
      </c>
      <c r="B52" s="8" t="s">
        <v>87</v>
      </c>
      <c r="C52" s="8" t="s">
        <v>49</v>
      </c>
      <c r="D52" s="9">
        <v>1500</v>
      </c>
      <c r="E52" s="9">
        <v>2000</v>
      </c>
      <c r="F52" s="9">
        <v>2000</v>
      </c>
      <c r="G52" s="9">
        <v>0</v>
      </c>
      <c r="H52" s="9">
        <v>0</v>
      </c>
      <c r="I52" s="9">
        <v>0</v>
      </c>
    </row>
    <row r="53" spans="1:9" ht="16.5" customHeight="1" outlineLevel="3" thickBot="1">
      <c r="A53" s="23" t="s">
        <v>88</v>
      </c>
      <c r="B53" s="24"/>
      <c r="C53" s="24"/>
      <c r="D53" s="9">
        <f aca="true" t="shared" si="1" ref="D53:I53">SUM(D13:D52)</f>
        <v>677563.82271</v>
      </c>
      <c r="E53" s="9">
        <f t="shared" si="1"/>
        <v>294500</v>
      </c>
      <c r="F53" s="9">
        <f t="shared" si="1"/>
        <v>24500</v>
      </c>
      <c r="G53" s="9">
        <f t="shared" si="1"/>
        <v>1043257.1095499999</v>
      </c>
      <c r="H53" s="9">
        <f t="shared" si="1"/>
        <v>389519.80799999996</v>
      </c>
      <c r="I53" s="9">
        <f t="shared" si="1"/>
        <v>187312.5</v>
      </c>
    </row>
    <row r="54" spans="1:9" s="13" customFormat="1" ht="13.5" customHeight="1" outlineLevel="3">
      <c r="A54" s="15"/>
      <c r="B54" s="16"/>
      <c r="C54" s="16"/>
      <c r="D54" s="17"/>
      <c r="E54" s="17"/>
      <c r="F54" s="17"/>
      <c r="G54" s="17"/>
      <c r="H54" s="17"/>
      <c r="I54" s="17"/>
    </row>
    <row r="55" spans="1:9" ht="16.5" customHeight="1" outlineLevel="3" thickBot="1">
      <c r="A55" s="4" t="s">
        <v>89</v>
      </c>
      <c r="B55" s="11"/>
      <c r="C55" s="11"/>
      <c r="D55" s="12"/>
      <c r="E55" s="12"/>
      <c r="F55" s="12"/>
      <c r="G55" s="12"/>
      <c r="H55" s="12"/>
      <c r="I55" s="12"/>
    </row>
    <row r="56" spans="1:9" ht="12.75" customHeight="1" outlineLevel="3" thickBot="1">
      <c r="A56" s="8" t="s">
        <v>90</v>
      </c>
      <c r="B56" s="8" t="s">
        <v>91</v>
      </c>
      <c r="C56" s="8" t="s">
        <v>12</v>
      </c>
      <c r="D56" s="9">
        <v>1400</v>
      </c>
      <c r="E56" s="9">
        <v>562.394</v>
      </c>
      <c r="F56" s="9">
        <v>0</v>
      </c>
      <c r="G56" s="9">
        <v>759.652</v>
      </c>
      <c r="H56" s="9">
        <v>511.142</v>
      </c>
      <c r="I56" s="9">
        <v>0</v>
      </c>
    </row>
    <row r="57" spans="1:9" ht="12.75" customHeight="1" outlineLevel="3" thickBot="1">
      <c r="A57" s="8" t="s">
        <v>92</v>
      </c>
      <c r="B57" s="8" t="s">
        <v>93</v>
      </c>
      <c r="C57" s="8" t="s">
        <v>12</v>
      </c>
      <c r="D57" s="9">
        <v>225</v>
      </c>
      <c r="E57" s="9">
        <v>0</v>
      </c>
      <c r="F57" s="9">
        <v>0</v>
      </c>
      <c r="G57" s="9">
        <v>88.703</v>
      </c>
      <c r="H57" s="9">
        <v>0</v>
      </c>
      <c r="I57" s="9">
        <v>0</v>
      </c>
    </row>
    <row r="58" spans="1:9" ht="12.75" customHeight="1" outlineLevel="3" thickBot="1">
      <c r="A58" s="8" t="s">
        <v>94</v>
      </c>
      <c r="B58" s="8"/>
      <c r="C58" s="8" t="s">
        <v>12</v>
      </c>
      <c r="D58" s="9">
        <v>6640</v>
      </c>
      <c r="E58" s="9">
        <v>0</v>
      </c>
      <c r="F58" s="9">
        <v>0</v>
      </c>
      <c r="G58" s="9">
        <v>3020</v>
      </c>
      <c r="H58" s="9">
        <v>0</v>
      </c>
      <c r="I58" s="9">
        <v>0</v>
      </c>
    </row>
    <row r="59" spans="1:9" ht="12.75" customHeight="1" outlineLevel="3" thickBot="1">
      <c r="A59" s="8" t="s">
        <v>95</v>
      </c>
      <c r="B59" s="8" t="s">
        <v>96</v>
      </c>
      <c r="C59" s="8" t="s">
        <v>12</v>
      </c>
      <c r="D59" s="9">
        <v>290</v>
      </c>
      <c r="E59" s="9">
        <v>0</v>
      </c>
      <c r="F59" s="9">
        <v>0</v>
      </c>
      <c r="G59" s="9">
        <v>273.271</v>
      </c>
      <c r="H59" s="9">
        <v>0</v>
      </c>
      <c r="I59" s="9">
        <v>0</v>
      </c>
    </row>
    <row r="60" spans="1:9" ht="12.75" customHeight="1" outlineLevel="3" thickBot="1">
      <c r="A60" s="8" t="s">
        <v>97</v>
      </c>
      <c r="B60" s="8" t="s">
        <v>98</v>
      </c>
      <c r="C60" s="8" t="s">
        <v>12</v>
      </c>
      <c r="D60" s="9">
        <v>2500</v>
      </c>
      <c r="E60" s="9">
        <v>1734.734</v>
      </c>
      <c r="F60" s="9">
        <v>0</v>
      </c>
      <c r="G60" s="9">
        <v>1780</v>
      </c>
      <c r="H60" s="9">
        <v>1850</v>
      </c>
      <c r="I60" s="9">
        <v>657.4</v>
      </c>
    </row>
    <row r="61" spans="1:9" ht="12.75" customHeight="1" outlineLevel="3" thickBot="1">
      <c r="A61" s="8" t="s">
        <v>99</v>
      </c>
      <c r="B61" s="8" t="s">
        <v>100</v>
      </c>
      <c r="C61" s="8" t="s">
        <v>12</v>
      </c>
      <c r="D61" s="9">
        <v>1100</v>
      </c>
      <c r="E61" s="9">
        <v>1237.516</v>
      </c>
      <c r="F61" s="9">
        <v>0</v>
      </c>
      <c r="G61" s="9">
        <v>890</v>
      </c>
      <c r="H61" s="9">
        <v>1055</v>
      </c>
      <c r="I61" s="9">
        <v>474.4</v>
      </c>
    </row>
    <row r="62" spans="1:9" ht="12.75" customHeight="1" outlineLevel="3" thickBot="1">
      <c r="A62" s="8" t="s">
        <v>101</v>
      </c>
      <c r="B62" s="8" t="s">
        <v>102</v>
      </c>
      <c r="C62" s="8" t="s">
        <v>12</v>
      </c>
      <c r="D62" s="9">
        <v>1000</v>
      </c>
      <c r="E62" s="9">
        <v>816.734</v>
      </c>
      <c r="F62" s="9">
        <v>0</v>
      </c>
      <c r="G62" s="9">
        <v>935</v>
      </c>
      <c r="H62" s="9">
        <v>765</v>
      </c>
      <c r="I62" s="9">
        <v>246.1</v>
      </c>
    </row>
    <row r="63" spans="1:9" ht="12.75" customHeight="1" outlineLevel="3" thickBot="1">
      <c r="A63" s="8" t="s">
        <v>103</v>
      </c>
      <c r="B63" s="8"/>
      <c r="C63" s="8" t="s">
        <v>7</v>
      </c>
      <c r="D63" s="9">
        <v>2200</v>
      </c>
      <c r="E63" s="9">
        <v>1689.77</v>
      </c>
      <c r="F63" s="9">
        <v>0</v>
      </c>
      <c r="G63" s="9">
        <v>1000</v>
      </c>
      <c r="H63" s="9">
        <v>2100</v>
      </c>
      <c r="I63" s="9">
        <v>461.304</v>
      </c>
    </row>
    <row r="64" spans="1:9" ht="12.75" customHeight="1" outlineLevel="3" thickBot="1">
      <c r="A64" s="8" t="s">
        <v>104</v>
      </c>
      <c r="B64" s="8" t="s">
        <v>105</v>
      </c>
      <c r="C64" s="8" t="s">
        <v>7</v>
      </c>
      <c r="D64" s="9">
        <v>46000</v>
      </c>
      <c r="E64" s="9">
        <v>16018.409</v>
      </c>
      <c r="F64" s="9">
        <v>0</v>
      </c>
      <c r="G64" s="9">
        <v>38000</v>
      </c>
      <c r="H64" s="9">
        <v>15985</v>
      </c>
      <c r="I64" s="9">
        <v>0</v>
      </c>
    </row>
    <row r="65" spans="1:9" ht="12.75" customHeight="1" outlineLevel="3" thickBot="1">
      <c r="A65" s="8" t="s">
        <v>106</v>
      </c>
      <c r="B65" s="8"/>
      <c r="C65" s="8" t="s">
        <v>7</v>
      </c>
      <c r="D65" s="9">
        <v>11000</v>
      </c>
      <c r="E65" s="9">
        <v>9000</v>
      </c>
      <c r="F65" s="9">
        <v>6000</v>
      </c>
      <c r="G65" s="9">
        <v>5500</v>
      </c>
      <c r="H65" s="9">
        <v>8000</v>
      </c>
      <c r="I65" s="9">
        <v>7000</v>
      </c>
    </row>
    <row r="66" spans="1:9" ht="12.75" customHeight="1" outlineLevel="3" thickBot="1">
      <c r="A66" s="8" t="s">
        <v>107</v>
      </c>
      <c r="B66" s="8"/>
      <c r="C66" s="8" t="s">
        <v>7</v>
      </c>
      <c r="D66" s="9">
        <v>6000</v>
      </c>
      <c r="E66" s="9">
        <v>6000</v>
      </c>
      <c r="F66" s="9">
        <v>4500</v>
      </c>
      <c r="G66" s="9">
        <v>3600</v>
      </c>
      <c r="H66" s="9">
        <v>4800</v>
      </c>
      <c r="I66" s="9">
        <v>4800</v>
      </c>
    </row>
    <row r="67" spans="1:9" ht="12.75" customHeight="1" outlineLevel="3" thickBot="1">
      <c r="A67" s="8" t="s">
        <v>108</v>
      </c>
      <c r="B67" s="8"/>
      <c r="C67" s="8" t="s">
        <v>49</v>
      </c>
      <c r="D67" s="9">
        <v>7000</v>
      </c>
      <c r="E67" s="9">
        <v>6000</v>
      </c>
      <c r="F67" s="9">
        <v>4500</v>
      </c>
      <c r="G67" s="9">
        <v>3750</v>
      </c>
      <c r="H67" s="9">
        <v>5000</v>
      </c>
      <c r="I67" s="9">
        <v>4900</v>
      </c>
    </row>
    <row r="68" spans="1:9" ht="16.5" customHeight="1" outlineLevel="3" thickBot="1">
      <c r="A68" s="23" t="s">
        <v>109</v>
      </c>
      <c r="B68" s="24"/>
      <c r="C68" s="24"/>
      <c r="D68" s="9">
        <f aca="true" t="shared" si="2" ref="D68:I68">SUM(D56:D67)</f>
        <v>85355</v>
      </c>
      <c r="E68" s="9">
        <f t="shared" si="2"/>
        <v>43059.557</v>
      </c>
      <c r="F68" s="9">
        <f t="shared" si="2"/>
        <v>15000</v>
      </c>
      <c r="G68" s="9">
        <f t="shared" si="2"/>
        <v>59596.626000000004</v>
      </c>
      <c r="H68" s="9">
        <f t="shared" si="2"/>
        <v>40066.142</v>
      </c>
      <c r="I68" s="9">
        <f t="shared" si="2"/>
        <v>18539.203999999998</v>
      </c>
    </row>
    <row r="69" spans="1:9" s="13" customFormat="1" ht="13.5" customHeight="1" outlineLevel="3">
      <c r="A69" s="15"/>
      <c r="B69" s="16"/>
      <c r="C69" s="16"/>
      <c r="D69" s="17"/>
      <c r="E69" s="17"/>
      <c r="F69" s="17"/>
      <c r="G69" s="17"/>
      <c r="H69" s="17"/>
      <c r="I69" s="17"/>
    </row>
    <row r="70" spans="1:9" ht="16.5" customHeight="1" outlineLevel="3" thickBot="1">
      <c r="A70" s="4" t="s">
        <v>110</v>
      </c>
      <c r="B70" s="11"/>
      <c r="C70" s="11"/>
      <c r="D70" s="12"/>
      <c r="E70" s="12"/>
      <c r="F70" s="12"/>
      <c r="G70" s="12"/>
      <c r="H70" s="12"/>
      <c r="I70" s="12"/>
    </row>
    <row r="71" spans="1:9" ht="12.75" customHeight="1" outlineLevel="3" thickBot="1">
      <c r="A71" s="8" t="s">
        <v>111</v>
      </c>
      <c r="B71" s="8" t="s">
        <v>112</v>
      </c>
      <c r="C71" s="8" t="s">
        <v>7</v>
      </c>
      <c r="D71" s="9">
        <v>5228.5</v>
      </c>
      <c r="E71" s="9">
        <v>0</v>
      </c>
      <c r="F71" s="9">
        <v>0</v>
      </c>
      <c r="G71" s="9">
        <v>6382.5</v>
      </c>
      <c r="H71" s="9">
        <v>0</v>
      </c>
      <c r="I71" s="9">
        <v>0</v>
      </c>
    </row>
    <row r="72" spans="1:9" ht="12.75" customHeight="1" outlineLevel="3" thickBot="1">
      <c r="A72" s="8" t="s">
        <v>113</v>
      </c>
      <c r="B72" s="8" t="s">
        <v>114</v>
      </c>
      <c r="C72" s="8" t="s">
        <v>7</v>
      </c>
      <c r="D72" s="9">
        <v>957.22</v>
      </c>
      <c r="E72" s="9">
        <v>5780.866</v>
      </c>
      <c r="F72" s="9">
        <v>0</v>
      </c>
      <c r="G72" s="9">
        <v>2684.158</v>
      </c>
      <c r="H72" s="9">
        <v>6195.842</v>
      </c>
      <c r="I72" s="9">
        <v>0</v>
      </c>
    </row>
    <row r="73" spans="1:9" ht="25.5" customHeight="1" outlineLevel="3" thickBot="1">
      <c r="A73" s="8" t="s">
        <v>115</v>
      </c>
      <c r="B73" s="8" t="s">
        <v>116</v>
      </c>
      <c r="C73" s="8" t="s">
        <v>7</v>
      </c>
      <c r="D73" s="9">
        <v>58206.246069999994</v>
      </c>
      <c r="E73" s="9">
        <v>66105.98564</v>
      </c>
      <c r="F73" s="9">
        <v>51214.40440000001</v>
      </c>
      <c r="G73" s="9">
        <v>21998.58108</v>
      </c>
      <c r="H73" s="9">
        <v>48043.39503</v>
      </c>
      <c r="I73" s="9">
        <v>57643.2056</v>
      </c>
    </row>
    <row r="74" spans="1:9" ht="16.5" customHeight="1" outlineLevel="3" thickBot="1">
      <c r="A74" s="23" t="s">
        <v>117</v>
      </c>
      <c r="B74" s="24"/>
      <c r="C74" s="24"/>
      <c r="D74" s="9">
        <f aca="true" t="shared" si="3" ref="D74:I74">SUM(D71:D73)</f>
        <v>64391.966069999995</v>
      </c>
      <c r="E74" s="9">
        <f t="shared" si="3"/>
        <v>71886.85164</v>
      </c>
      <c r="F74" s="9">
        <f t="shared" si="3"/>
        <v>51214.40440000001</v>
      </c>
      <c r="G74" s="9">
        <f t="shared" si="3"/>
        <v>31065.23908</v>
      </c>
      <c r="H74" s="9">
        <f t="shared" si="3"/>
        <v>54239.23703</v>
      </c>
      <c r="I74" s="9">
        <f t="shared" si="3"/>
        <v>57643.2056</v>
      </c>
    </row>
    <row r="75" spans="1:9" s="13" customFormat="1" ht="13.5" customHeight="1" outlineLevel="3">
      <c r="A75" s="15"/>
      <c r="B75" s="16"/>
      <c r="C75" s="16"/>
      <c r="D75" s="17"/>
      <c r="E75" s="17"/>
      <c r="F75" s="17"/>
      <c r="G75" s="17"/>
      <c r="H75" s="17"/>
      <c r="I75" s="17"/>
    </row>
    <row r="76" spans="1:9" ht="16.5" customHeight="1" outlineLevel="3" thickBot="1">
      <c r="A76" s="4" t="s">
        <v>118</v>
      </c>
      <c r="B76" s="11"/>
      <c r="C76" s="11"/>
      <c r="D76" s="12"/>
      <c r="E76" s="12"/>
      <c r="F76" s="12"/>
      <c r="G76" s="12"/>
      <c r="H76" s="12"/>
      <c r="I76" s="12"/>
    </row>
    <row r="77" spans="1:9" ht="12.75" customHeight="1" outlineLevel="3" thickBot="1">
      <c r="A77" s="8" t="s">
        <v>119</v>
      </c>
      <c r="B77" s="8" t="s">
        <v>120</v>
      </c>
      <c r="C77" s="8" t="s">
        <v>12</v>
      </c>
      <c r="D77" s="9">
        <v>1296</v>
      </c>
      <c r="E77" s="9">
        <v>1296</v>
      </c>
      <c r="F77" s="9">
        <v>1296</v>
      </c>
      <c r="G77" s="9">
        <v>495</v>
      </c>
      <c r="H77" s="9">
        <v>1260</v>
      </c>
      <c r="I77" s="9">
        <v>1260</v>
      </c>
    </row>
    <row r="78" spans="1:9" ht="25.5" customHeight="1" outlineLevel="3" thickBot="1">
      <c r="A78" s="8" t="s">
        <v>121</v>
      </c>
      <c r="B78" s="8" t="s">
        <v>122</v>
      </c>
      <c r="C78" s="8" t="s">
        <v>12</v>
      </c>
      <c r="D78" s="9">
        <v>451.416</v>
      </c>
      <c r="E78" s="9">
        <v>451.416</v>
      </c>
      <c r="F78" s="9">
        <v>451.416</v>
      </c>
      <c r="G78" s="9">
        <v>360</v>
      </c>
      <c r="H78" s="9">
        <v>360</v>
      </c>
      <c r="I78" s="9">
        <v>360</v>
      </c>
    </row>
    <row r="79" spans="1:9" ht="25.5" customHeight="1" outlineLevel="3" thickBot="1">
      <c r="A79" s="8" t="s">
        <v>123</v>
      </c>
      <c r="B79" s="8" t="s">
        <v>124</v>
      </c>
      <c r="C79" s="8" t="s">
        <v>12</v>
      </c>
      <c r="D79" s="9">
        <v>925.781</v>
      </c>
      <c r="E79" s="9">
        <v>0</v>
      </c>
      <c r="F79" s="9">
        <v>0</v>
      </c>
      <c r="G79" s="9">
        <v>1539</v>
      </c>
      <c r="H79" s="9">
        <v>0</v>
      </c>
      <c r="I79" s="9">
        <v>0</v>
      </c>
    </row>
    <row r="80" spans="1:9" ht="25.5" customHeight="1" outlineLevel="3" thickBot="1">
      <c r="A80" s="8" t="s">
        <v>125</v>
      </c>
      <c r="B80" s="8" t="s">
        <v>126</v>
      </c>
      <c r="C80" s="8" t="s">
        <v>12</v>
      </c>
      <c r="D80" s="9">
        <v>0</v>
      </c>
      <c r="E80" s="9">
        <v>0</v>
      </c>
      <c r="F80" s="9">
        <v>0</v>
      </c>
      <c r="G80" s="9">
        <v>663.408</v>
      </c>
      <c r="H80" s="9">
        <v>0</v>
      </c>
      <c r="I80" s="9">
        <v>0</v>
      </c>
    </row>
    <row r="81" spans="1:9" ht="12.75" customHeight="1" outlineLevel="3" thickBot="1">
      <c r="A81" s="8" t="s">
        <v>127</v>
      </c>
      <c r="B81" s="8" t="s">
        <v>128</v>
      </c>
      <c r="C81" s="8" t="s">
        <v>12</v>
      </c>
      <c r="D81" s="9">
        <v>6857.1</v>
      </c>
      <c r="E81" s="9">
        <v>6857.1</v>
      </c>
      <c r="F81" s="9">
        <v>1143</v>
      </c>
      <c r="G81" s="9">
        <v>4400</v>
      </c>
      <c r="H81" s="9">
        <v>6600</v>
      </c>
      <c r="I81" s="9">
        <v>2700</v>
      </c>
    </row>
    <row r="82" spans="1:9" ht="12.75" customHeight="1" outlineLevel="3" thickBot="1">
      <c r="A82" s="8" t="s">
        <v>129</v>
      </c>
      <c r="B82" s="8" t="s">
        <v>130</v>
      </c>
      <c r="C82" s="8" t="s">
        <v>12</v>
      </c>
      <c r="D82" s="9">
        <v>168.372</v>
      </c>
      <c r="E82" s="9">
        <v>168.371</v>
      </c>
      <c r="F82" s="9">
        <v>0</v>
      </c>
      <c r="G82" s="9">
        <v>56.124</v>
      </c>
      <c r="H82" s="9">
        <v>112.248</v>
      </c>
      <c r="I82" s="9">
        <v>56.124</v>
      </c>
    </row>
    <row r="83" spans="1:9" ht="12.75" customHeight="1" outlineLevel="3" thickBot="1">
      <c r="A83" s="8" t="s">
        <v>131</v>
      </c>
      <c r="B83" s="8" t="s">
        <v>132</v>
      </c>
      <c r="C83" s="8" t="s">
        <v>7</v>
      </c>
      <c r="D83" s="9">
        <v>5747.998</v>
      </c>
      <c r="E83" s="9">
        <v>913.703</v>
      </c>
      <c r="F83" s="9">
        <v>0</v>
      </c>
      <c r="G83" s="9">
        <v>3924.118</v>
      </c>
      <c r="H83" s="9">
        <v>5318.824</v>
      </c>
      <c r="I83" s="9">
        <v>0</v>
      </c>
    </row>
    <row r="84" spans="1:9" ht="12.75" customHeight="1" outlineLevel="3" thickBot="1">
      <c r="A84" s="8" t="s">
        <v>133</v>
      </c>
      <c r="B84" s="8"/>
      <c r="C84" s="8" t="s">
        <v>7</v>
      </c>
      <c r="D84" s="9">
        <v>4169.1</v>
      </c>
      <c r="E84" s="9">
        <v>2779.388</v>
      </c>
      <c r="F84" s="9">
        <v>0</v>
      </c>
      <c r="G84" s="9">
        <v>2834.98</v>
      </c>
      <c r="H84" s="9">
        <v>2834.98</v>
      </c>
      <c r="I84" s="9">
        <v>1417.499</v>
      </c>
    </row>
    <row r="85" spans="1:9" ht="12.75" customHeight="1" outlineLevel="3" thickBot="1">
      <c r="A85" s="8" t="s">
        <v>134</v>
      </c>
      <c r="B85" s="8" t="s">
        <v>135</v>
      </c>
      <c r="C85" s="8" t="s">
        <v>7</v>
      </c>
      <c r="D85" s="9">
        <v>281000</v>
      </c>
      <c r="E85" s="9">
        <v>56500</v>
      </c>
      <c r="F85" s="9">
        <v>0</v>
      </c>
      <c r="G85" s="9">
        <v>0</v>
      </c>
      <c r="H85" s="9">
        <v>143000</v>
      </c>
      <c r="I85" s="9">
        <v>0</v>
      </c>
    </row>
    <row r="86" spans="1:9" ht="12.75" customHeight="1" outlineLevel="3" thickBot="1">
      <c r="A86" s="8" t="s">
        <v>136</v>
      </c>
      <c r="B86" s="8"/>
      <c r="C86" s="8" t="s">
        <v>7</v>
      </c>
      <c r="D86" s="9">
        <v>5665</v>
      </c>
      <c r="E86" s="9">
        <v>296</v>
      </c>
      <c r="F86" s="9">
        <v>0</v>
      </c>
      <c r="G86" s="9">
        <v>0</v>
      </c>
      <c r="H86" s="9">
        <v>3000</v>
      </c>
      <c r="I86" s="9">
        <v>2616</v>
      </c>
    </row>
    <row r="87" spans="1:9" ht="25.5" customHeight="1" outlineLevel="3" thickBot="1">
      <c r="A87" s="8" t="s">
        <v>137</v>
      </c>
      <c r="B87" s="8"/>
      <c r="C87" s="8" t="s">
        <v>7</v>
      </c>
      <c r="D87" s="9">
        <v>1737.5</v>
      </c>
      <c r="E87" s="9">
        <v>2305</v>
      </c>
      <c r="F87" s="9">
        <v>0</v>
      </c>
      <c r="G87" s="9">
        <v>1131.75</v>
      </c>
      <c r="H87" s="9">
        <v>1563.75</v>
      </c>
      <c r="I87" s="9">
        <v>2074.5</v>
      </c>
    </row>
    <row r="88" spans="1:9" ht="12.75" customHeight="1" outlineLevel="3" thickBot="1">
      <c r="A88" s="8" t="s">
        <v>138</v>
      </c>
      <c r="B88" s="8"/>
      <c r="C88" s="8" t="s">
        <v>7</v>
      </c>
      <c r="D88" s="9">
        <v>385250</v>
      </c>
      <c r="E88" s="9">
        <v>462303.935</v>
      </c>
      <c r="F88" s="9">
        <v>0</v>
      </c>
      <c r="G88" s="9">
        <v>478200</v>
      </c>
      <c r="H88" s="9">
        <v>124544.63</v>
      </c>
      <c r="I88" s="9">
        <v>0</v>
      </c>
    </row>
    <row r="89" spans="1:9" ht="16.5" customHeight="1" outlineLevel="3" thickBot="1">
      <c r="A89" s="23" t="s">
        <v>139</v>
      </c>
      <c r="B89" s="24"/>
      <c r="C89" s="24"/>
      <c r="D89" s="9">
        <f aca="true" t="shared" si="4" ref="D89:I89">SUM(D77:D88)</f>
        <v>693268.267</v>
      </c>
      <c r="E89" s="9">
        <f t="shared" si="4"/>
        <v>533870.913</v>
      </c>
      <c r="F89" s="9">
        <f t="shared" si="4"/>
        <v>2890.416</v>
      </c>
      <c r="G89" s="9">
        <f t="shared" si="4"/>
        <v>493604.38</v>
      </c>
      <c r="H89" s="9">
        <f t="shared" si="4"/>
        <v>288594.43200000003</v>
      </c>
      <c r="I89" s="9">
        <f t="shared" si="4"/>
        <v>10484.123</v>
      </c>
    </row>
    <row r="90" spans="1:9" s="13" customFormat="1" ht="13.5" customHeight="1" outlineLevel="3">
      <c r="A90" s="15"/>
      <c r="B90" s="16"/>
      <c r="C90" s="16"/>
      <c r="D90" s="17"/>
      <c r="E90" s="17"/>
      <c r="F90" s="17"/>
      <c r="G90" s="17"/>
      <c r="H90" s="17"/>
      <c r="I90" s="17"/>
    </row>
    <row r="91" spans="1:9" ht="16.5" customHeight="1" outlineLevel="3" thickBot="1">
      <c r="A91" s="4" t="s">
        <v>140</v>
      </c>
      <c r="B91" s="11"/>
      <c r="C91" s="11"/>
      <c r="D91" s="12"/>
      <c r="E91" s="12"/>
      <c r="F91" s="12"/>
      <c r="G91" s="12"/>
      <c r="H91" s="12"/>
      <c r="I91" s="12"/>
    </row>
    <row r="92" spans="1:9" ht="25.5" customHeight="1" outlineLevel="3" thickBot="1">
      <c r="A92" s="8" t="s">
        <v>141</v>
      </c>
      <c r="B92" s="8" t="s">
        <v>142</v>
      </c>
      <c r="C92" s="8" t="s">
        <v>7</v>
      </c>
      <c r="D92" s="9">
        <v>5237.16156</v>
      </c>
      <c r="E92" s="9">
        <v>3492.5209199999995</v>
      </c>
      <c r="F92" s="9">
        <v>0</v>
      </c>
      <c r="G92" s="9">
        <v>2554.7227000000003</v>
      </c>
      <c r="H92" s="9">
        <v>4713.4454000000005</v>
      </c>
      <c r="I92" s="9">
        <v>2357.69459</v>
      </c>
    </row>
    <row r="93" spans="1:9" ht="16.5" customHeight="1" outlineLevel="3" thickBot="1">
      <c r="A93" s="23" t="s">
        <v>143</v>
      </c>
      <c r="B93" s="24"/>
      <c r="C93" s="24"/>
      <c r="D93" s="9">
        <f aca="true" t="shared" si="5" ref="D93:I93">SUM(D92:D92)</f>
        <v>5237.16156</v>
      </c>
      <c r="E93" s="9">
        <f t="shared" si="5"/>
        <v>3492.5209199999995</v>
      </c>
      <c r="F93" s="9">
        <f t="shared" si="5"/>
        <v>0</v>
      </c>
      <c r="G93" s="9">
        <f t="shared" si="5"/>
        <v>2554.7227000000003</v>
      </c>
      <c r="H93" s="9">
        <f t="shared" si="5"/>
        <v>4713.4454000000005</v>
      </c>
      <c r="I93" s="9">
        <f t="shared" si="5"/>
        <v>2357.69459</v>
      </c>
    </row>
    <row r="94" spans="1:9" s="13" customFormat="1" ht="13.5" customHeight="1" outlineLevel="3">
      <c r="A94" s="15"/>
      <c r="B94" s="16"/>
      <c r="C94" s="16"/>
      <c r="D94" s="17"/>
      <c r="E94" s="17"/>
      <c r="F94" s="17"/>
      <c r="G94" s="17"/>
      <c r="H94" s="17"/>
      <c r="I94" s="17"/>
    </row>
    <row r="95" spans="1:9" ht="16.5" customHeight="1" outlineLevel="3" thickBot="1">
      <c r="A95" s="4" t="s">
        <v>144</v>
      </c>
      <c r="B95" s="11"/>
      <c r="C95" s="11"/>
      <c r="D95" s="12"/>
      <c r="E95" s="12"/>
      <c r="F95" s="12"/>
      <c r="G95" s="12"/>
      <c r="H95" s="12"/>
      <c r="I95" s="12"/>
    </row>
    <row r="96" spans="1:9" ht="12.75" customHeight="1" outlineLevel="3" thickBot="1">
      <c r="A96" s="8" t="s">
        <v>145</v>
      </c>
      <c r="B96" s="8" t="s">
        <v>146</v>
      </c>
      <c r="C96" s="8" t="s">
        <v>12</v>
      </c>
      <c r="D96" s="9">
        <v>143437.7451</v>
      </c>
      <c r="E96" s="9">
        <v>0</v>
      </c>
      <c r="F96" s="9">
        <v>0</v>
      </c>
      <c r="G96" s="9">
        <v>0</v>
      </c>
      <c r="H96" s="9">
        <v>54854.41336</v>
      </c>
      <c r="I96" s="9">
        <v>0</v>
      </c>
    </row>
    <row r="97" spans="1:9" ht="12.75" customHeight="1" outlineLevel="3" thickBot="1">
      <c r="A97" s="8" t="s">
        <v>147</v>
      </c>
      <c r="B97" s="8" t="s">
        <v>148</v>
      </c>
      <c r="C97" s="8" t="s">
        <v>12</v>
      </c>
      <c r="D97" s="9">
        <v>120815.71337</v>
      </c>
      <c r="E97" s="9">
        <v>0</v>
      </c>
      <c r="F97" s="9">
        <v>0</v>
      </c>
      <c r="G97" s="9">
        <v>33289.39714</v>
      </c>
      <c r="H97" s="9">
        <v>0</v>
      </c>
      <c r="I97" s="9">
        <v>0</v>
      </c>
    </row>
    <row r="98" spans="1:9" ht="12.75" customHeight="1" outlineLevel="3" thickBot="1">
      <c r="A98" s="8" t="s">
        <v>149</v>
      </c>
      <c r="B98" s="8" t="s">
        <v>150</v>
      </c>
      <c r="C98" s="8" t="s">
        <v>12</v>
      </c>
      <c r="D98" s="9">
        <v>152574</v>
      </c>
      <c r="E98" s="9">
        <v>0</v>
      </c>
      <c r="F98" s="9">
        <v>0</v>
      </c>
      <c r="G98" s="9">
        <v>76823.53912</v>
      </c>
      <c r="H98" s="9">
        <v>0</v>
      </c>
      <c r="I98" s="9">
        <v>0</v>
      </c>
    </row>
    <row r="99" spans="1:9" ht="12.75" customHeight="1" outlineLevel="3" thickBot="1">
      <c r="A99" s="8" t="s">
        <v>151</v>
      </c>
      <c r="B99" s="8" t="s">
        <v>152</v>
      </c>
      <c r="C99" s="8" t="s">
        <v>12</v>
      </c>
      <c r="D99" s="9">
        <v>0</v>
      </c>
      <c r="E99" s="9">
        <v>0</v>
      </c>
      <c r="F99" s="9">
        <v>0</v>
      </c>
      <c r="G99" s="9">
        <v>8163.3782599999995</v>
      </c>
      <c r="H99" s="9">
        <v>0</v>
      </c>
      <c r="I99" s="9">
        <v>0</v>
      </c>
    </row>
    <row r="100" spans="1:9" ht="16.5" customHeight="1" outlineLevel="3" thickBot="1">
      <c r="A100" s="23" t="s">
        <v>153</v>
      </c>
      <c r="B100" s="24"/>
      <c r="C100" s="24"/>
      <c r="D100" s="9">
        <f aca="true" t="shared" si="6" ref="D100:I100">SUM(D96:D99)</f>
        <v>416827.45847</v>
      </c>
      <c r="E100" s="9">
        <f t="shared" si="6"/>
        <v>0</v>
      </c>
      <c r="F100" s="9">
        <f t="shared" si="6"/>
        <v>0</v>
      </c>
      <c r="G100" s="9">
        <f t="shared" si="6"/>
        <v>118276.31452</v>
      </c>
      <c r="H100" s="9">
        <f t="shared" si="6"/>
        <v>54854.41336</v>
      </c>
      <c r="I100" s="9">
        <f t="shared" si="6"/>
        <v>0</v>
      </c>
    </row>
    <row r="101" spans="1:9" s="13" customFormat="1" ht="13.5" customHeight="1" outlineLevel="3">
      <c r="A101" s="15"/>
      <c r="B101" s="16"/>
      <c r="C101" s="16"/>
      <c r="D101" s="17"/>
      <c r="E101" s="17"/>
      <c r="F101" s="17"/>
      <c r="G101" s="17"/>
      <c r="H101" s="17"/>
      <c r="I101" s="17"/>
    </row>
    <row r="102" spans="1:9" ht="16.5" customHeight="1" outlineLevel="3" thickBot="1">
      <c r="A102" s="4" t="s">
        <v>154</v>
      </c>
      <c r="B102" s="11"/>
      <c r="C102" s="11"/>
      <c r="D102" s="12"/>
      <c r="E102" s="12"/>
      <c r="F102" s="12"/>
      <c r="G102" s="12"/>
      <c r="H102" s="12"/>
      <c r="I102" s="12"/>
    </row>
    <row r="103" spans="1:9" ht="25.5" customHeight="1" outlineLevel="3" thickBot="1">
      <c r="A103" s="8" t="s">
        <v>155</v>
      </c>
      <c r="B103" s="8" t="s">
        <v>156</v>
      </c>
      <c r="C103" s="8" t="s">
        <v>12</v>
      </c>
      <c r="D103" s="9">
        <v>16000</v>
      </c>
      <c r="E103" s="9">
        <v>16000</v>
      </c>
      <c r="F103" s="9">
        <v>12963</v>
      </c>
      <c r="G103" s="9">
        <v>12300</v>
      </c>
      <c r="H103" s="9">
        <v>12300</v>
      </c>
      <c r="I103" s="9">
        <v>10173</v>
      </c>
    </row>
    <row r="104" spans="1:9" ht="12.75" customHeight="1" outlineLevel="3" thickBot="1">
      <c r="A104" s="8" t="s">
        <v>157</v>
      </c>
      <c r="B104" s="8" t="s">
        <v>158</v>
      </c>
      <c r="C104" s="8" t="s">
        <v>12</v>
      </c>
      <c r="D104" s="9">
        <v>1000</v>
      </c>
      <c r="E104" s="9">
        <v>1500</v>
      </c>
      <c r="F104" s="9">
        <v>223.174</v>
      </c>
      <c r="G104" s="9">
        <v>1000</v>
      </c>
      <c r="H104" s="9">
        <v>1500</v>
      </c>
      <c r="I104" s="9">
        <v>223.174</v>
      </c>
    </row>
    <row r="105" spans="1:9" ht="25.5" customHeight="1" outlineLevel="3" thickBot="1">
      <c r="A105" s="8" t="s">
        <v>159</v>
      </c>
      <c r="B105" s="8"/>
      <c r="C105" s="8" t="s">
        <v>7</v>
      </c>
      <c r="D105" s="9">
        <v>1800</v>
      </c>
      <c r="E105" s="9">
        <v>2245.708</v>
      </c>
      <c r="F105" s="9">
        <v>1800</v>
      </c>
      <c r="G105" s="9">
        <v>1800</v>
      </c>
      <c r="H105" s="9">
        <v>2245.708</v>
      </c>
      <c r="I105" s="9">
        <v>1800</v>
      </c>
    </row>
    <row r="106" spans="1:9" ht="12.75" customHeight="1" outlineLevel="3" thickBot="1">
      <c r="A106" s="8" t="s">
        <v>160</v>
      </c>
      <c r="B106" s="8" t="s">
        <v>161</v>
      </c>
      <c r="C106" s="8" t="s">
        <v>7</v>
      </c>
      <c r="D106" s="9">
        <v>8500</v>
      </c>
      <c r="E106" s="9">
        <v>5000</v>
      </c>
      <c r="F106" s="9">
        <v>2000</v>
      </c>
      <c r="G106" s="9">
        <v>9000</v>
      </c>
      <c r="H106" s="9">
        <v>4500</v>
      </c>
      <c r="I106" s="9">
        <v>1800</v>
      </c>
    </row>
    <row r="107" spans="1:9" ht="12.75" customHeight="1" outlineLevel="3" thickBot="1">
      <c r="A107" s="8" t="s">
        <v>162</v>
      </c>
      <c r="B107" s="8"/>
      <c r="C107" s="8" t="s">
        <v>7</v>
      </c>
      <c r="D107" s="9">
        <v>1500</v>
      </c>
      <c r="E107" s="9">
        <v>8500</v>
      </c>
      <c r="F107" s="9">
        <v>2000</v>
      </c>
      <c r="G107" s="9">
        <v>0</v>
      </c>
      <c r="H107" s="9">
        <v>9000</v>
      </c>
      <c r="I107" s="9">
        <v>1800</v>
      </c>
    </row>
    <row r="108" spans="1:9" ht="12.75" customHeight="1" outlineLevel="3" thickBot="1">
      <c r="A108" s="8" t="s">
        <v>163</v>
      </c>
      <c r="B108" s="8"/>
      <c r="C108" s="8" t="s">
        <v>7</v>
      </c>
      <c r="D108" s="9">
        <v>0</v>
      </c>
      <c r="E108" s="9">
        <v>1500</v>
      </c>
      <c r="F108" s="9">
        <v>8500</v>
      </c>
      <c r="G108" s="9">
        <v>0</v>
      </c>
      <c r="H108" s="9">
        <v>0</v>
      </c>
      <c r="I108" s="9">
        <v>9000</v>
      </c>
    </row>
    <row r="109" spans="1:9" ht="12.75" customHeight="1" outlineLevel="3" thickBot="1">
      <c r="A109" s="8" t="s">
        <v>164</v>
      </c>
      <c r="B109" s="8"/>
      <c r="C109" s="8" t="s">
        <v>7</v>
      </c>
      <c r="D109" s="9">
        <v>0</v>
      </c>
      <c r="E109" s="9">
        <v>4000</v>
      </c>
      <c r="F109" s="9">
        <v>5500</v>
      </c>
      <c r="G109" s="9">
        <v>0</v>
      </c>
      <c r="H109" s="9">
        <v>4000</v>
      </c>
      <c r="I109" s="9">
        <v>5500</v>
      </c>
    </row>
    <row r="110" spans="1:9" ht="25.5" customHeight="1" outlineLevel="3" thickBot="1">
      <c r="A110" s="8" t="s">
        <v>165</v>
      </c>
      <c r="B110" s="8"/>
      <c r="C110" s="8" t="s">
        <v>49</v>
      </c>
      <c r="D110" s="9">
        <v>5400</v>
      </c>
      <c r="E110" s="9">
        <v>1000</v>
      </c>
      <c r="F110" s="9">
        <v>1000</v>
      </c>
      <c r="G110" s="9">
        <v>4200</v>
      </c>
      <c r="H110" s="9">
        <v>700</v>
      </c>
      <c r="I110" s="9">
        <v>700</v>
      </c>
    </row>
    <row r="111" spans="1:9" ht="12.75" customHeight="1" outlineLevel="3" thickBot="1">
      <c r="A111" s="8" t="s">
        <v>166</v>
      </c>
      <c r="B111" s="8"/>
      <c r="C111" s="8" t="s">
        <v>49</v>
      </c>
      <c r="D111" s="9">
        <v>6000</v>
      </c>
      <c r="E111" s="9">
        <v>6000</v>
      </c>
      <c r="F111" s="9">
        <v>3000</v>
      </c>
      <c r="G111" s="9">
        <v>5400</v>
      </c>
      <c r="H111" s="9">
        <v>5400</v>
      </c>
      <c r="I111" s="9">
        <v>2700</v>
      </c>
    </row>
    <row r="112" ht="13.5" thickBot="1"/>
    <row r="113" spans="1:9" ht="16.5" customHeight="1" outlineLevel="3" thickBot="1">
      <c r="A113" s="23" t="s">
        <v>167</v>
      </c>
      <c r="B113" s="24"/>
      <c r="C113" s="24"/>
      <c r="D113" s="9">
        <f aca="true" t="shared" si="7" ref="D113:I113">SUM(D103:D111)</f>
        <v>40200</v>
      </c>
      <c r="E113" s="9">
        <f t="shared" si="7"/>
        <v>45745.708</v>
      </c>
      <c r="F113" s="9">
        <f t="shared" si="7"/>
        <v>36986.174</v>
      </c>
      <c r="G113" s="9">
        <f t="shared" si="7"/>
        <v>33700</v>
      </c>
      <c r="H113" s="9">
        <f t="shared" si="7"/>
        <v>39645.708</v>
      </c>
      <c r="I113" s="9">
        <f t="shared" si="7"/>
        <v>33696.174</v>
      </c>
    </row>
    <row r="114" spans="1:9" s="13" customFormat="1" ht="16.5" customHeight="1" outlineLevel="3" thickBot="1">
      <c r="A114" s="18"/>
      <c r="B114" s="19"/>
      <c r="C114" s="19"/>
      <c r="D114" s="20"/>
      <c r="E114" s="20"/>
      <c r="F114" s="20"/>
      <c r="G114" s="20"/>
      <c r="H114" s="20"/>
      <c r="I114" s="20"/>
    </row>
    <row r="115" spans="1:9" s="22" customFormat="1" ht="16.5" customHeight="1" thickBot="1">
      <c r="A115" s="25" t="s">
        <v>168</v>
      </c>
      <c r="B115" s="25"/>
      <c r="C115" s="25"/>
      <c r="D115" s="21">
        <f aca="true" t="shared" si="8" ref="D115:I115">D10+D53+D68+D74+D89+D93+D100+D113</f>
        <v>1990843.67581</v>
      </c>
      <c r="E115" s="21">
        <f t="shared" si="8"/>
        <v>1008555.55056</v>
      </c>
      <c r="F115" s="21">
        <f t="shared" si="8"/>
        <v>130590.9944</v>
      </c>
      <c r="G115" s="21">
        <f t="shared" si="8"/>
        <v>1788854.39185</v>
      </c>
      <c r="H115" s="21">
        <f t="shared" si="8"/>
        <v>876733.1857899999</v>
      </c>
      <c r="I115" s="21">
        <f t="shared" si="8"/>
        <v>318532.90119000006</v>
      </c>
    </row>
  </sheetData>
  <mergeCells count="13">
    <mergeCell ref="A10:C10"/>
    <mergeCell ref="A53:C53"/>
    <mergeCell ref="A68:C68"/>
    <mergeCell ref="A4:I4"/>
    <mergeCell ref="G6:I6"/>
    <mergeCell ref="A6:C7"/>
    <mergeCell ref="D6:F6"/>
    <mergeCell ref="A74:C74"/>
    <mergeCell ref="A115:C115"/>
    <mergeCell ref="A89:C89"/>
    <mergeCell ref="A93:C93"/>
    <mergeCell ref="A100:C100"/>
    <mergeCell ref="A113:C113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4" horizontalDpi="600" verticalDpi="600" orientation="landscape" paperSize="9" scale="98" r:id="rId1"/>
  <headerFooter alignWithMargins="0">
    <oddFooter>&amp;C&amp;P</oddFooter>
  </headerFooter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dcterms:created xsi:type="dcterms:W3CDTF">2010-06-02T14:33:32Z</dcterms:created>
  <dcterms:modified xsi:type="dcterms:W3CDTF">2010-06-09T14:23:03Z</dcterms:modified>
  <cp:category/>
  <cp:version/>
  <cp:contentType/>
  <cp:contentStatus/>
</cp:coreProperties>
</file>